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120" windowWidth="25530" windowHeight="15270"/>
  </bookViews>
  <sheets>
    <sheet name="Prüflogfile_ISi" sheetId="1" r:id="rId1"/>
    <sheet name="Prüflogfile_ext_Assessment" sheetId="5" r:id="rId2"/>
    <sheet name="Tabelle2" sheetId="2" r:id="rId3"/>
    <sheet name="Tabelle3" sheetId="3" r:id="rId4"/>
  </sheets>
  <calcPr calcId="145621"/>
</workbook>
</file>

<file path=xl/calcChain.xml><?xml version="1.0" encoding="utf-8"?>
<calcChain xmlns="http://schemas.openxmlformats.org/spreadsheetml/2006/main">
  <c r="L293" i="1" l="1"/>
  <c r="L294" i="1" s="1"/>
  <c r="K293" i="1"/>
  <c r="K294" i="1" s="1"/>
  <c r="L44" i="5"/>
  <c r="M293" i="1"/>
  <c r="H293" i="1"/>
  <c r="I293" i="1"/>
  <c r="J293" i="1"/>
  <c r="G293" i="1"/>
  <c r="P293" i="1" s="1"/>
  <c r="O293" i="1"/>
  <c r="O44" i="5"/>
  <c r="P44" i="5"/>
  <c r="P3" i="5"/>
  <c r="P4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N44" i="5"/>
  <c r="M44" i="5"/>
  <c r="M45" i="5"/>
  <c r="L45" i="5"/>
  <c r="K44" i="5"/>
  <c r="H44" i="5"/>
  <c r="I44" i="5"/>
  <c r="J44" i="5"/>
  <c r="G44" i="5"/>
  <c r="O3" i="5"/>
  <c r="O4" i="5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N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P2" i="5"/>
  <c r="O2" i="5"/>
  <c r="N2" i="5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11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11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11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P2" i="1"/>
  <c r="O2" i="1"/>
  <c r="N2" i="1"/>
  <c r="N293" i="1" l="1"/>
</calcChain>
</file>

<file path=xl/sharedStrings.xml><?xml version="1.0" encoding="utf-8"?>
<sst xmlns="http://schemas.openxmlformats.org/spreadsheetml/2006/main" count="1163" uniqueCount="389">
  <si>
    <t>Prüfgegenstand</t>
  </si>
  <si>
    <t>Datum Prüfung</t>
  </si>
  <si>
    <t>Prüfer</t>
  </si>
  <si>
    <t>Finding
Kein</t>
  </si>
  <si>
    <t>Finding
Gering</t>
  </si>
  <si>
    <t>Finding
Mittel</t>
  </si>
  <si>
    <t>Finding
Hoch</t>
  </si>
  <si>
    <t>Erledigung Finding
Ja
Nein</t>
  </si>
  <si>
    <t>Massnahmen notwendig
Ja
Nein</t>
  </si>
  <si>
    <t>Anzahl Finding
Kein</t>
  </si>
  <si>
    <t>Anzahl Finding
Total</t>
  </si>
  <si>
    <t>Anzahl Assessment</t>
  </si>
  <si>
    <t>Rahmenkonzept</t>
  </si>
  <si>
    <t>Organisation</t>
  </si>
  <si>
    <t>OpRisk Report</t>
  </si>
  <si>
    <t>Isi -Report</t>
  </si>
  <si>
    <t>Stellenbeschriebe</t>
  </si>
  <si>
    <t>Kontrolle</t>
  </si>
  <si>
    <t>Verschlüsselungstechnik auf dem Beschaffungsantrag</t>
  </si>
  <si>
    <t>Allgemeine Anstellungsbedingungen</t>
  </si>
  <si>
    <t>Personalprozess</t>
  </si>
  <si>
    <t>Prozesseinhaltung</t>
  </si>
  <si>
    <t>Listen der Ausbildung und Personal</t>
  </si>
  <si>
    <t>'5.1.2.1</t>
  </si>
  <si>
    <t>'5.1.2.2</t>
  </si>
  <si>
    <t>'5.1.2.3</t>
  </si>
  <si>
    <t>6.1.1.1</t>
  </si>
  <si>
    <t>6.1.1.2</t>
  </si>
  <si>
    <t>6.1.1.3</t>
  </si>
  <si>
    <t>6.1.1.4</t>
  </si>
  <si>
    <t>6.1.1.5</t>
  </si>
  <si>
    <t>6.1.1.6</t>
  </si>
  <si>
    <t>6.1.1.7</t>
  </si>
  <si>
    <t>6.2.1.1</t>
  </si>
  <si>
    <t>6.2.1.3</t>
  </si>
  <si>
    <t>7.1.1.1</t>
  </si>
  <si>
    <t>7.1.2.1</t>
  </si>
  <si>
    <t>7.2.1.1</t>
  </si>
  <si>
    <t>7.2.2.1</t>
  </si>
  <si>
    <t>Publikationen auf dem Intranet</t>
  </si>
  <si>
    <t>7.2.2.2</t>
  </si>
  <si>
    <t>Liste der absolvierten eLearnings</t>
  </si>
  <si>
    <t>7.2.2.3</t>
  </si>
  <si>
    <t>7.2.3.1</t>
  </si>
  <si>
    <t>7.3.1.1</t>
  </si>
  <si>
    <t>7.3.1.2</t>
  </si>
  <si>
    <t>8.1.1.1</t>
  </si>
  <si>
    <t>ITSM</t>
  </si>
  <si>
    <t>QuickReferenz</t>
  </si>
  <si>
    <t>8.1.1.2</t>
  </si>
  <si>
    <t>Speicherort</t>
  </si>
  <si>
    <t>8.1.1.3</t>
  </si>
  <si>
    <t>8.1.1.4</t>
  </si>
  <si>
    <t>8.1.1.5</t>
  </si>
  <si>
    <t>Verträge und Inventarlisten</t>
  </si>
  <si>
    <t>8.1.2.1</t>
  </si>
  <si>
    <t>8.1.3.3</t>
  </si>
  <si>
    <t>Liste der zurückgegebenen End-Geräte</t>
  </si>
  <si>
    <t>8.1.4.1</t>
  </si>
  <si>
    <t>8.2.1.1</t>
  </si>
  <si>
    <t>8.2.1.3</t>
  </si>
  <si>
    <t>Tabelle mit Klassierung der Daten</t>
  </si>
  <si>
    <t>8.2.2.1</t>
  </si>
  <si>
    <t>Schutzmassnahmen im Rahmenkonzept</t>
  </si>
  <si>
    <t>8.2.3.2</t>
  </si>
  <si>
    <t>8.3.1.3</t>
  </si>
  <si>
    <t>Transportprotokolle</t>
  </si>
  <si>
    <t>8.3.3.1</t>
  </si>
  <si>
    <t>Rollenkonzept</t>
  </si>
  <si>
    <t>Masterdokumente</t>
  </si>
  <si>
    <t>BeA</t>
  </si>
  <si>
    <t>9.1.1.1</t>
  </si>
  <si>
    <t>9.1.1.2</t>
  </si>
  <si>
    <t>9.1.2.1</t>
  </si>
  <si>
    <t>9.2.1.1</t>
  </si>
  <si>
    <t>Löschen der Zugriffsrechte ausgetretener MA</t>
  </si>
  <si>
    <t>K-User Prozess</t>
  </si>
  <si>
    <t>Informationssicherheitspolitik Pkt. 6.6</t>
  </si>
  <si>
    <t>Sicherheitszonen</t>
  </si>
  <si>
    <t>Zutrittsrechtvergabe</t>
  </si>
  <si>
    <t>Beschaffung</t>
  </si>
  <si>
    <t>Vernichtungsbestätigung</t>
  </si>
  <si>
    <t>IT Grundschutz-Umsetzung</t>
  </si>
  <si>
    <t>Workstation und Workplace der Benutzer</t>
  </si>
  <si>
    <t>Prozesslandkarte Informatik</t>
  </si>
  <si>
    <t>vorgehaltene Kapazität</t>
  </si>
  <si>
    <t>Filer</t>
  </si>
  <si>
    <t>Zugriffberechtigungen</t>
  </si>
  <si>
    <t>Ereignisprotokolle des Remotezugriffs</t>
  </si>
  <si>
    <t>Schreibrechte auf Logfiles</t>
  </si>
  <si>
    <t>Deployment prozess</t>
  </si>
  <si>
    <t>Audit-Planung</t>
  </si>
  <si>
    <t>Netzwerkzonen</t>
  </si>
  <si>
    <t xml:space="preserve">CID-Lieferungen </t>
  </si>
  <si>
    <t>Sensibilisierung</t>
  </si>
  <si>
    <t>Zugriffrechte
DB Anonymisierung</t>
  </si>
  <si>
    <t>Prüfen der Umgebungen</t>
  </si>
  <si>
    <t>Verfahren bei Systemänderungen</t>
  </si>
  <si>
    <t>Zugriffskontrollen und Anonymisierung</t>
  </si>
  <si>
    <t>Einhaltung der Sicherheitsvorgaben</t>
  </si>
  <si>
    <t>Zuweisung von verantwortlichen Personen zu Dienstleistungen</t>
  </si>
  <si>
    <t>Verträge</t>
  </si>
  <si>
    <t>Einhaltung Informationssicherheits-Vorgaben</t>
  </si>
  <si>
    <t>Einhaltung SLA bezüglich Informationssicherheits-Vorgaben</t>
  </si>
  <si>
    <t>Verbesserungsprozess</t>
  </si>
  <si>
    <t>Liste und Tickets mit Security-incidents</t>
  </si>
  <si>
    <t>Notfallpläne IT</t>
  </si>
  <si>
    <t>Vollständigkeit der regulatorischen und gesetzlichen Vorgaben</t>
  </si>
  <si>
    <t>Assessmentplan</t>
  </si>
  <si>
    <t>Internet-Nutzung</t>
  </si>
  <si>
    <t>9.2.2.1</t>
  </si>
  <si>
    <t>9.2.5.1</t>
  </si>
  <si>
    <t>9.2.5.3</t>
  </si>
  <si>
    <t>9.2.6.2</t>
  </si>
  <si>
    <t>9.4.2.1</t>
  </si>
  <si>
    <t>9.4.5.1</t>
  </si>
  <si>
    <t>10.1.1.1</t>
  </si>
  <si>
    <t>10.1.2.1</t>
  </si>
  <si>
    <t>11.1.1.1</t>
  </si>
  <si>
    <t>11.1.2.1</t>
  </si>
  <si>
    <t>11.2.5.1</t>
  </si>
  <si>
    <t>11.2.7.1</t>
  </si>
  <si>
    <t>11.2.8.1</t>
  </si>
  <si>
    <t>11.2.9.1</t>
  </si>
  <si>
    <t>12.1.1.1</t>
  </si>
  <si>
    <t>12.1.3.1</t>
  </si>
  <si>
    <t>12.1.3.3</t>
  </si>
  <si>
    <t>12.1.4.1</t>
  </si>
  <si>
    <t>12.4.1.1</t>
  </si>
  <si>
    <t>12.4.1.3</t>
  </si>
  <si>
    <t>12.4.2.1</t>
  </si>
  <si>
    <t>12.5.1.1</t>
  </si>
  <si>
    <t>12.6.1.1</t>
  </si>
  <si>
    <t>12.7.1.1</t>
  </si>
  <si>
    <t>13.1.3.1</t>
  </si>
  <si>
    <t>13.2.2.1</t>
  </si>
  <si>
    <t>13.2.3.1</t>
  </si>
  <si>
    <t>13.2.4.1</t>
  </si>
  <si>
    <t>14.2.1.1</t>
  </si>
  <si>
    <t>14.2.6.1</t>
  </si>
  <si>
    <t>15.1.1.1</t>
  </si>
  <si>
    <t>15.1.1.2</t>
  </si>
  <si>
    <t>15.1.1.3</t>
  </si>
  <si>
    <t>15.1.3.1</t>
  </si>
  <si>
    <t>15.2.1.1</t>
  </si>
  <si>
    <t>15.2.1.4</t>
  </si>
  <si>
    <t>16.1.1.1</t>
  </si>
  <si>
    <t>16.1.1.2</t>
  </si>
  <si>
    <t>16.1.2.1</t>
  </si>
  <si>
    <t>16.1.2.2</t>
  </si>
  <si>
    <t>16.1.3.1</t>
  </si>
  <si>
    <t>16.1.5.1</t>
  </si>
  <si>
    <t>16.1.5.2</t>
  </si>
  <si>
    <t>16.1.6.1</t>
  </si>
  <si>
    <t>16.1.6.2</t>
  </si>
  <si>
    <t>16.1.7.1</t>
  </si>
  <si>
    <t>17.1.1.1</t>
  </si>
  <si>
    <t>17.1.2.2</t>
  </si>
  <si>
    <t>17.1.3.1</t>
  </si>
  <si>
    <t>17.2.1.1</t>
  </si>
  <si>
    <t>18.1.1.1</t>
  </si>
  <si>
    <t>18.1.2.1</t>
  </si>
  <si>
    <t>18.1.3.1</t>
  </si>
  <si>
    <t>18.1.4.1</t>
  </si>
  <si>
    <t>18.2.1.1</t>
  </si>
  <si>
    <t>18.2.2.3</t>
  </si>
  <si>
    <t>18.2.2.4</t>
  </si>
  <si>
    <t>Zugriffsrechte: - passen zu Umgebung</t>
  </si>
  <si>
    <t>Ergebnisse</t>
  </si>
  <si>
    <t>12.4.1.5</t>
  </si>
  <si>
    <t>9.2.5.4</t>
  </si>
  <si>
    <t>Userhomes auf Filer</t>
  </si>
  <si>
    <t>9.1.1.3</t>
  </si>
  <si>
    <t>9.1.1.4</t>
  </si>
  <si>
    <t>kritische Workflows in Avaloq</t>
  </si>
  <si>
    <t>General Access Rights in Avaloq</t>
  </si>
  <si>
    <t>nicht auf DB-berechtigter Benutzeraccount</t>
  </si>
  <si>
    <t>18.2.2.5</t>
  </si>
  <si>
    <t>18.2.3.1</t>
  </si>
  <si>
    <t>Nutzung von MS-Outlook</t>
  </si>
  <si>
    <t>Security-Reports</t>
  </si>
  <si>
    <t>5.1.1.1</t>
  </si>
  <si>
    <t>5.1.1.2</t>
  </si>
  <si>
    <t>5.1.2.3</t>
  </si>
  <si>
    <t>6.1.2.1</t>
  </si>
  <si>
    <t>6.1.2.2</t>
  </si>
  <si>
    <t>6.1.3.1</t>
  </si>
  <si>
    <t>6.1.4.1</t>
  </si>
  <si>
    <t>6.1.5.1</t>
  </si>
  <si>
    <t>6.2.1.2</t>
  </si>
  <si>
    <t>6.2.2.1</t>
  </si>
  <si>
    <t>7.1.1.2</t>
  </si>
  <si>
    <t>7.1.1.3</t>
  </si>
  <si>
    <t>7.2.1.3</t>
  </si>
  <si>
    <t>7.3.1.3</t>
  </si>
  <si>
    <t>8.1.3.1</t>
  </si>
  <si>
    <t>8.2.1.2</t>
  </si>
  <si>
    <t>8.2.3.1</t>
  </si>
  <si>
    <t>8.3.1.1</t>
  </si>
  <si>
    <t>8.3.1.2</t>
  </si>
  <si>
    <t>8.3.2.1</t>
  </si>
  <si>
    <t>9.1.1.5</t>
  </si>
  <si>
    <t>9.2.2.2</t>
  </si>
  <si>
    <t>9.2.3.1</t>
  </si>
  <si>
    <t>9.2.3.2</t>
  </si>
  <si>
    <t>9.2.3.3</t>
  </si>
  <si>
    <t>9.2.3.5</t>
  </si>
  <si>
    <t>9.2.4.1</t>
  </si>
  <si>
    <t>9.2.5.2</t>
  </si>
  <si>
    <t>9.2.6.1</t>
  </si>
  <si>
    <t>9.2.6.3</t>
  </si>
  <si>
    <t>9.3.1.1</t>
  </si>
  <si>
    <t>9.4.1.1</t>
  </si>
  <si>
    <t>9.4.1.2</t>
  </si>
  <si>
    <t>9.4.3.1</t>
  </si>
  <si>
    <t>9.4.4.1</t>
  </si>
  <si>
    <t>12.2.1.1</t>
  </si>
  <si>
    <t>12.3.1.1</t>
  </si>
  <si>
    <t>12.4.1.2</t>
  </si>
  <si>
    <t>12.4.3.1</t>
  </si>
  <si>
    <t>12.4.4.1</t>
  </si>
  <si>
    <t>13.1.1.1</t>
  </si>
  <si>
    <t>13.2.1.2</t>
  </si>
  <si>
    <t>14.1.2.1</t>
  </si>
  <si>
    <t>14.1.3.1</t>
  </si>
  <si>
    <t>14.2.5.1</t>
  </si>
  <si>
    <t>15.2.1.2</t>
  </si>
  <si>
    <t>16.1.4.1</t>
  </si>
  <si>
    <t>18.1.4.2</t>
  </si>
  <si>
    <t>18.1.5.1</t>
  </si>
  <si>
    <t>18.2.2.1</t>
  </si>
  <si>
    <t>18.2.2.2</t>
  </si>
  <si>
    <t>Keine Verantwortung für datenverabeitende Funktionen in der Organisation</t>
  </si>
  <si>
    <t>Zugriff auf die aktuellste Version des Nottfallkommunikationskonzept</t>
  </si>
  <si>
    <t>Jahresbericht Compliance</t>
  </si>
  <si>
    <t>ISi -Report</t>
  </si>
  <si>
    <t>Zuweisung unerlaubter Berechtigungen</t>
  </si>
  <si>
    <t>Unerlaubte Direktzuweisung von Berechtigungen im Avaloq</t>
  </si>
  <si>
    <t>Behördenkontakte der Informationssicherheit und der IT</t>
  </si>
  <si>
    <t>Besuchsliste</t>
  </si>
  <si>
    <t>Sperrung von Geräten</t>
  </si>
  <si>
    <t>Zeitliche Nutzung des Remoteaccesses</t>
  </si>
  <si>
    <t>Prüfen, ob Zugriffsrechte erst nach erfolgter Zekprüfung und erweiterter Sorgfaltsprüfungerteilt werden</t>
  </si>
  <si>
    <t>Unterschriften auf Verschwiegenheitserklärung</t>
  </si>
  <si>
    <t>Zekprüfung, Sorgfaltsprüfung vor erteilen der Zugriffsrechte</t>
  </si>
  <si>
    <t xml:space="preserve">Formular von Austretenden </t>
  </si>
  <si>
    <t xml:space="preserve"> Zugriffrechte:
- Sperrung/Löschung der Benutzerrechte nach Austritt</t>
  </si>
  <si>
    <t>Monatsreports Provider</t>
  </si>
  <si>
    <t>Weisung Klassifizierung von Informationen</t>
  </si>
  <si>
    <t xml:space="preserve">IP Sperre aus dem Ausland </t>
  </si>
  <si>
    <t>Einhaltung Change Mgmt Prozess</t>
  </si>
  <si>
    <t>Weisung Workplace-Infrastruktur Beschaffung, Nutzung und Rückgabe</t>
  </si>
  <si>
    <t>Systeme mit anonymisierten DBs</t>
  </si>
  <si>
    <t>Dokumentation der Ausnahmen</t>
  </si>
  <si>
    <t>Endgeräte inkl. portable Datenspeicher</t>
  </si>
  <si>
    <t>Sperrung für neue Devices</t>
  </si>
  <si>
    <t>externe Datenträgerentsorgungsprozess</t>
  </si>
  <si>
    <t>Liste Benutzer_Export_Button_nutzen</t>
  </si>
  <si>
    <t>Change Management Prozess für Netzwerke - ausgewiesen im Sec. Bericht</t>
  </si>
  <si>
    <t>Einhaltung Berechtigungsantragsverfahren</t>
  </si>
  <si>
    <t>Benutzerberechtigung</t>
  </si>
  <si>
    <t>Zugriffe auf Nicht-anonymisierte DB</t>
  </si>
  <si>
    <t>Remote-Zugriffsrechte-Nachführung</t>
  </si>
  <si>
    <t>Benutzeridentifikation</t>
  </si>
  <si>
    <t>Gruppenzuweisung</t>
  </si>
  <si>
    <t>Zugriffsrechte
- Sperrung ausgetretener Benutzer auf Tauri</t>
  </si>
  <si>
    <t>Zugriffsrechte:
- Sperrung ausgetretener Benutzer und Sync in BeA, CtrlSA, AS400</t>
  </si>
  <si>
    <t xml:space="preserve">Hochprivilegierte Rechtezuteilung zu Funktionsstellen </t>
  </si>
  <si>
    <t>Einhaltung des Change Management-Prozesses</t>
  </si>
  <si>
    <t>Einhaltung Grundschutz</t>
  </si>
  <si>
    <t>Management der Schlüssel/Zertifikate bei den Providern</t>
  </si>
  <si>
    <t>Meldungen Melani, Bürger-Cert</t>
  </si>
  <si>
    <t>Betriebsreport</t>
  </si>
  <si>
    <t>Ereignisprotokolle</t>
  </si>
  <si>
    <t>DLP Alerts</t>
  </si>
  <si>
    <t>Zeitsynchronisation</t>
  </si>
  <si>
    <t>Netzwerksicherheit</t>
  </si>
  <si>
    <t>Mail</t>
  </si>
  <si>
    <t>Web-Services</t>
  </si>
  <si>
    <t>Verschlüsselung von Daten auf öffentlichen Netzen</t>
  </si>
  <si>
    <t xml:space="preserve">Prüfen, ob AISB-Vorgaben eingehalten sind </t>
  </si>
  <si>
    <t>Kontrollen</t>
  </si>
  <si>
    <t>Weisung Verhalten bei Informationssicherheitsvorfällen</t>
  </si>
  <si>
    <t>Krisen-Kommunikationskonzept</t>
  </si>
  <si>
    <t>Informationssicherheitsvorfälle</t>
  </si>
  <si>
    <t>Prozess und Weisung für Behandlung der Informationssicherheitsvorfälle</t>
  </si>
  <si>
    <t>Beweissicherung</t>
  </si>
  <si>
    <t>Daten auf Filer</t>
  </si>
  <si>
    <t>Einhaltung Datenschutz und CID-Vertraulichkeit</t>
  </si>
  <si>
    <t xml:space="preserve">kryptografische Vorgaben </t>
  </si>
  <si>
    <t>Management der Informationssicherheitsrisiken</t>
  </si>
  <si>
    <t>Gesamtbankprojektliste</t>
  </si>
  <si>
    <t>Tickets</t>
  </si>
  <si>
    <t>Masterdokument</t>
  </si>
  <si>
    <t>Zugriffsrechte
- Sperrung Fileboxen ausgetretener Benutzer</t>
  </si>
  <si>
    <t>Benutzeraccounts in diversen Programmen</t>
  </si>
  <si>
    <t>Teilnahme an Präsentation Unsere Bank</t>
  </si>
  <si>
    <t>Teilnahme an 
eLearning-Durchführung</t>
  </si>
  <si>
    <t>Rule Objects sensitive Tables in DLP-Tools</t>
  </si>
  <si>
    <t>14.2.7.1</t>
  </si>
  <si>
    <t>14.2.8.1</t>
  </si>
  <si>
    <t>Weisung Informationssicherheitspolitik</t>
  </si>
  <si>
    <t>Weisung Vernichtung und Transport von externen Datenträgern</t>
  </si>
  <si>
    <t>Weisung Internet-Policy</t>
  </si>
  <si>
    <t>Weisung Kundendaten in Ticketsystemen</t>
  </si>
  <si>
    <t>Weisung Berechtigungsantragsverfahren</t>
  </si>
  <si>
    <t>Weisung Dateneigentümer</t>
  </si>
  <si>
    <t>Weisung Virenschutz</t>
  </si>
  <si>
    <t xml:space="preserve">Weisung Informatik Katastrophen Vorsorge Policy </t>
  </si>
  <si>
    <t>Weisung Zusammenarbeit mit Dritten</t>
  </si>
  <si>
    <t>Weisung Notfall-Benutzer-Account</t>
  </si>
  <si>
    <t>Weisung Umgang mit Passwörtern</t>
  </si>
  <si>
    <t>Weisung Einhaltung Datenschutzgesetz</t>
  </si>
  <si>
    <t>Weisung Remote Support Services</t>
  </si>
  <si>
    <t>Weisung Assessment-Policy</t>
  </si>
  <si>
    <t>Verschwiegenheitserklärungen</t>
  </si>
  <si>
    <t>Begründungen für Nicht-Einspielung</t>
  </si>
  <si>
    <t>Weisung Informatik Katastrophen Vorsorge Policy</t>
  </si>
  <si>
    <t>Liste der IT Nutzer mit privilegiertem Zugriffsrecht 
- interne und externe mit TKB Account (BeA)
- externe von Swisscom
- externe von Inventx</t>
  </si>
  <si>
    <t>Verantw.</t>
  </si>
  <si>
    <t>7.2.1.2</t>
  </si>
  <si>
    <t>8.1.3.2</t>
  </si>
  <si>
    <t>9.2.2.3</t>
  </si>
  <si>
    <t>9.2.3.4</t>
  </si>
  <si>
    <t>9.2.3.6</t>
  </si>
  <si>
    <t>12.1.2.1</t>
  </si>
  <si>
    <t>12.1.3.2</t>
  </si>
  <si>
    <t>12.4.1.4</t>
  </si>
  <si>
    <t>12.6.2.1</t>
  </si>
  <si>
    <t>13.1.2.1</t>
  </si>
  <si>
    <t>13.2.1.1</t>
  </si>
  <si>
    <t>13.2.3.2</t>
  </si>
  <si>
    <t>14.1.1.1</t>
  </si>
  <si>
    <t>14.2.2.1</t>
  </si>
  <si>
    <t>14.2.3.1</t>
  </si>
  <si>
    <t>14.2.4.1</t>
  </si>
  <si>
    <t>14.2.9.1</t>
  </si>
  <si>
    <t>15.1.2.1</t>
  </si>
  <si>
    <t>15.2.2.1</t>
  </si>
  <si>
    <t>WPI</t>
  </si>
  <si>
    <t>IT SD</t>
  </si>
  <si>
    <t>Leiter IT</t>
  </si>
  <si>
    <t>IT Entwicklung</t>
  </si>
  <si>
    <t>ITSM ITC</t>
  </si>
  <si>
    <t>Betrieb</t>
  </si>
  <si>
    <t>Software-Stand auf mobilen Geräten</t>
  </si>
  <si>
    <t>Nutzung des Remoteaccesses</t>
  </si>
  <si>
    <t>Sensibilisierung der Mitarbeitenden</t>
  </si>
  <si>
    <t>Asset-Listen der Provider (Swisscom, Inventx)</t>
  </si>
  <si>
    <t>Geo-IP-Sperre</t>
  </si>
  <si>
    <t>Unterschriften auf Formular</t>
  </si>
  <si>
    <t>Notuser-Vergabe</t>
  </si>
  <si>
    <t>Sonderzugriffsrechte</t>
  </si>
  <si>
    <t>TGKB Monatsauswertung Changes</t>
  </si>
  <si>
    <t>Weisung Archivierung und Vernichtung</t>
  </si>
  <si>
    <t>Fehlerbearbeitung aus Applikationsverarbeitung</t>
  </si>
  <si>
    <t>Workstation Benutzer</t>
  </si>
  <si>
    <t xml:space="preserve">Schutzmechanismen auf Netzwerkes </t>
  </si>
  <si>
    <t>Nutzung INCA-Mail</t>
  </si>
  <si>
    <t>Einhaltung Security-Richtlinien in Projekten</t>
  </si>
  <si>
    <t>Prozess 169 IT-Change-Prozess</t>
  </si>
  <si>
    <t>Einhaltung 189 Gesamtprozess Test</t>
  </si>
  <si>
    <t>Non-functional Tests</t>
  </si>
  <si>
    <t xml:space="preserve">Einhaltung SLA </t>
  </si>
  <si>
    <t>Zugriffsrechte: - Sperrung Benutzer mit Langzeitabwesenheit</t>
  </si>
  <si>
    <t>Verträge und SLA</t>
  </si>
  <si>
    <t>Reporting der Provider</t>
  </si>
  <si>
    <t>TG G ISI\Protokolle/logs/HIDS</t>
  </si>
  <si>
    <t>..\Avaloq\Mutation_Berechtigungen</t>
  </si>
  <si>
    <t>DLP Mail SW</t>
  </si>
  <si>
    <t>Nachgeführte Kontaktliste</t>
  </si>
  <si>
    <t>Nachgeführte Besuchsliste</t>
  </si>
  <si>
    <t>Liste der Findings und Verbesserungsmassnahmen verfolgen</t>
  </si>
  <si>
    <t>Präventive Kontrolle</t>
  </si>
  <si>
    <t>Compliance-Bericht</t>
  </si>
  <si>
    <t>esc</t>
  </si>
  <si>
    <t>ISi</t>
  </si>
  <si>
    <t>bbg</t>
  </si>
  <si>
    <t>rha</t>
  </si>
  <si>
    <t>Verantw.
ISi</t>
  </si>
  <si>
    <t>Funktionsstellen</t>
  </si>
  <si>
    <t>Massnahmen erledigt
Ja
Nein</t>
  </si>
  <si>
    <t>FA_11291_BS_sperren.msg</t>
  </si>
  <si>
    <t>Nein</t>
  </si>
  <si>
    <t>..\Security_Reports_Provider\Swisscom\Feedback_Security_Report</t>
  </si>
  <si>
    <t>..\Security_Reports_Provider\Inventx\Protokoll_Pendenzen</t>
  </si>
  <si>
    <t>Summe</t>
  </si>
  <si>
    <t>Total</t>
  </si>
  <si>
    <t>..\..\Architektur_Informationsicherheitsboard\Pruefung_BEs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</si>
</sst>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theme="1"/>
      <name val="Futura Book"/>
      <family val="2"/>
    </font>
    <font>
      <b/>
      <sz val="10"/>
      <color theme="1"/>
      <name val="Futura Book"/>
      <family val="2"/>
    </font>
    <font>
      <sz val="10"/>
      <name val="Arial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rgb="FF0070C0"/>
      <name val="Arial"/>
      <family val="2"/>
    </font>
    <font>
      <sz val="8"/>
      <color theme="1"/>
      <name val="Arial"/>
      <family val="2"/>
    </font>
    <font>
      <u/>
      <sz val="8"/>
      <color indexed="12"/>
      <name val="Arial"/>
      <family val="2"/>
    </font>
    <font>
      <sz val="8"/>
      <color theme="1"/>
      <name val="Futura Book"/>
      <family val="2"/>
    </font>
    <font>
      <sz val="8"/>
      <color theme="1"/>
      <name val="Futura Book"/>
    </font>
    <font>
      <b/>
      <sz val="8"/>
      <color theme="1"/>
      <name val="Futura Book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</cellStyleXfs>
  <cellXfs count="54">
    <xf numFmtId="0" fontId="0" fillId="0" borderId="0" xfId="0"/>
    <xf numFmtId="0" fontId="1" fillId="0" borderId="0" xfId="0" applyFont="1"/>
    <xf numFmtId="0" fontId="6" fillId="0" borderId="0" xfId="1" applyFont="1" applyAlignment="1">
      <alignment wrapText="1"/>
    </xf>
    <xf numFmtId="0" fontId="6" fillId="0" borderId="0" xfId="1" applyFont="1" applyAlignment="1">
      <alignment vertical="top" wrapText="1"/>
    </xf>
    <xf numFmtId="0" fontId="0" fillId="0" borderId="0" xfId="0" applyFont="1"/>
    <xf numFmtId="0" fontId="7" fillId="0" borderId="1" xfId="1" quotePrefix="1" applyFont="1" applyBorder="1" applyAlignment="1">
      <alignment horizontal="left" vertical="top"/>
    </xf>
    <xf numFmtId="2" fontId="3" fillId="0" borderId="1" xfId="1" applyNumberFormat="1" applyFont="1" applyBorder="1" applyAlignment="1">
      <alignment horizontal="left" vertical="top"/>
    </xf>
    <xf numFmtId="0" fontId="3" fillId="0" borderId="1" xfId="1" applyFont="1" applyFill="1" applyBorder="1" applyAlignment="1">
      <alignment vertical="top" wrapText="1"/>
    </xf>
    <xf numFmtId="0" fontId="3" fillId="0" borderId="1" xfId="1" applyFont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top" wrapText="1"/>
    </xf>
    <xf numFmtId="0" fontId="3" fillId="0" borderId="1" xfId="1" applyFont="1" applyBorder="1" applyAlignment="1">
      <alignment vertical="top" wrapText="1"/>
    </xf>
    <xf numFmtId="2" fontId="7" fillId="0" borderId="1" xfId="1" applyNumberFormat="1" applyFont="1" applyBorder="1" applyAlignment="1">
      <alignment horizontal="left" vertical="top"/>
    </xf>
    <xf numFmtId="0" fontId="3" fillId="0" borderId="1" xfId="1" applyFont="1" applyFill="1" applyBorder="1" applyAlignment="1">
      <alignment vertical="top"/>
    </xf>
    <xf numFmtId="0" fontId="3" fillId="0" borderId="1" xfId="1" applyFont="1" applyBorder="1" applyAlignment="1">
      <alignment vertical="top"/>
    </xf>
    <xf numFmtId="0" fontId="9" fillId="0" borderId="1" xfId="2" applyFont="1" applyFill="1" applyBorder="1" applyAlignment="1" applyProtection="1">
      <alignment vertical="top" wrapText="1"/>
    </xf>
    <xf numFmtId="0" fontId="8" fillId="0" borderId="1" xfId="1" applyFont="1" applyFill="1" applyBorder="1" applyAlignment="1">
      <alignment vertical="top" wrapText="1"/>
    </xf>
    <xf numFmtId="0" fontId="3" fillId="0" borderId="1" xfId="1" quotePrefix="1" applyFont="1" applyBorder="1" applyAlignment="1">
      <alignment horizontal="left" vertical="top"/>
    </xf>
    <xf numFmtId="0" fontId="3" fillId="0" borderId="1" xfId="1" quotePrefix="1" applyFont="1" applyFill="1" applyBorder="1" applyAlignment="1">
      <alignment vertical="top" wrapText="1"/>
    </xf>
    <xf numFmtId="2" fontId="7" fillId="0" borderId="1" xfId="1" applyNumberFormat="1" applyFont="1" applyFill="1" applyBorder="1" applyAlignment="1">
      <alignment horizontal="left" vertical="top"/>
    </xf>
    <xf numFmtId="2" fontId="3" fillId="0" borderId="1" xfId="1" applyNumberFormat="1" applyFont="1" applyFill="1" applyBorder="1" applyAlignment="1">
      <alignment horizontal="left" vertical="top"/>
    </xf>
    <xf numFmtId="2" fontId="7" fillId="2" borderId="1" xfId="1" applyNumberFormat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left" vertical="top" wrapText="1"/>
    </xf>
    <xf numFmtId="0" fontId="10" fillId="0" borderId="0" xfId="0" applyFont="1"/>
    <xf numFmtId="0" fontId="11" fillId="0" borderId="0" xfId="0" applyFont="1"/>
    <xf numFmtId="0" fontId="8" fillId="0" borderId="0" xfId="0" applyFont="1"/>
    <xf numFmtId="0" fontId="9" fillId="0" borderId="1" xfId="2" applyFont="1" applyBorder="1" applyAlignment="1" applyProtection="1">
      <alignment horizontal="left" vertical="top" wrapText="1"/>
    </xf>
    <xf numFmtId="49" fontId="3" fillId="0" borderId="1" xfId="1" applyNumberFormat="1" applyFont="1" applyBorder="1" applyAlignment="1">
      <alignment horizontal="left" vertical="top" wrapText="1"/>
    </xf>
    <xf numFmtId="49" fontId="9" fillId="0" borderId="1" xfId="2" applyNumberFormat="1" applyFont="1" applyBorder="1" applyAlignment="1" applyProtection="1">
      <alignment horizontal="left" vertical="top" wrapText="1"/>
    </xf>
    <xf numFmtId="0" fontId="8" fillId="0" borderId="1" xfId="0" applyFont="1" applyBorder="1"/>
    <xf numFmtId="0" fontId="9" fillId="0" borderId="1" xfId="2" applyFont="1" applyBorder="1" applyAlignment="1" applyProtection="1"/>
    <xf numFmtId="49" fontId="3" fillId="0" borderId="1" xfId="4" applyNumberFormat="1" applyFont="1" applyBorder="1" applyAlignment="1">
      <alignment horizontal="left" vertical="top" wrapText="1"/>
    </xf>
    <xf numFmtId="0" fontId="11" fillId="0" borderId="1" xfId="0" applyFont="1" applyBorder="1"/>
    <xf numFmtId="2" fontId="3" fillId="0" borderId="1" xfId="4" applyNumberFormat="1" applyFont="1" applyBorder="1" applyAlignment="1">
      <alignment horizontal="left" vertical="top"/>
    </xf>
    <xf numFmtId="0" fontId="3" fillId="0" borderId="1" xfId="4" applyFont="1" applyFill="1" applyBorder="1" applyAlignment="1">
      <alignment vertical="top" wrapText="1"/>
    </xf>
    <xf numFmtId="0" fontId="3" fillId="0" borderId="1" xfId="4" applyFont="1" applyBorder="1" applyAlignment="1">
      <alignment horizontal="left" vertical="top" wrapText="1"/>
    </xf>
    <xf numFmtId="0" fontId="3" fillId="0" borderId="1" xfId="4" applyFont="1" applyFill="1" applyBorder="1" applyAlignment="1">
      <alignment horizontal="left" vertical="top" wrapText="1"/>
    </xf>
    <xf numFmtId="0" fontId="3" fillId="0" borderId="1" xfId="4" applyFont="1" applyBorder="1" applyAlignment="1">
      <alignment vertical="top" wrapText="1"/>
    </xf>
    <xf numFmtId="2" fontId="7" fillId="0" borderId="1" xfId="4" applyNumberFormat="1" applyFont="1" applyBorder="1" applyAlignment="1">
      <alignment horizontal="left" vertical="top"/>
    </xf>
    <xf numFmtId="0" fontId="3" fillId="0" borderId="1" xfId="2" applyFont="1" applyBorder="1" applyAlignment="1" applyProtection="1">
      <alignment vertical="top" wrapText="1"/>
    </xf>
    <xf numFmtId="0" fontId="3" fillId="0" borderId="1" xfId="4" applyFont="1" applyBorder="1" applyAlignment="1">
      <alignment vertical="top"/>
    </xf>
    <xf numFmtId="0" fontId="3" fillId="0" borderId="1" xfId="4" quotePrefix="1" applyFont="1" applyFill="1" applyBorder="1" applyAlignment="1">
      <alignment vertical="top" wrapText="1"/>
    </xf>
    <xf numFmtId="2" fontId="7" fillId="0" borderId="1" xfId="4" applyNumberFormat="1" applyFont="1" applyFill="1" applyBorder="1" applyAlignment="1">
      <alignment horizontal="left" vertical="top"/>
    </xf>
    <xf numFmtId="2" fontId="3" fillId="0" borderId="1" xfId="4" applyNumberFormat="1" applyFont="1" applyFill="1" applyBorder="1" applyAlignment="1">
      <alignment horizontal="left" vertical="top"/>
    </xf>
    <xf numFmtId="0" fontId="3" fillId="0" borderId="1" xfId="4" quotePrefix="1" applyFont="1" applyBorder="1" applyAlignment="1">
      <alignment vertical="top" wrapText="1"/>
    </xf>
    <xf numFmtId="0" fontId="3" fillId="2" borderId="1" xfId="4" applyFont="1" applyFill="1" applyBorder="1" applyAlignment="1">
      <alignment vertical="top" wrapText="1"/>
    </xf>
    <xf numFmtId="0" fontId="3" fillId="0" borderId="1" xfId="2" applyFont="1" applyFill="1" applyBorder="1" applyAlignment="1" applyProtection="1">
      <alignment vertical="top" wrapText="1"/>
    </xf>
    <xf numFmtId="0" fontId="9" fillId="0" borderId="1" xfId="2" applyFont="1" applyBorder="1" applyAlignment="1" applyProtection="1">
      <alignment vertical="top" wrapText="1"/>
    </xf>
    <xf numFmtId="0" fontId="1" fillId="0" borderId="0" xfId="0" applyFont="1" applyAlignment="1">
      <alignment wrapText="1"/>
    </xf>
    <xf numFmtId="14" fontId="8" fillId="0" borderId="1" xfId="0" applyNumberFormat="1" applyFont="1" applyBorder="1"/>
    <xf numFmtId="0" fontId="12" fillId="0" borderId="0" xfId="0" applyFont="1"/>
    <xf numFmtId="0" fontId="13" fillId="0" borderId="0" xfId="0" applyFont="1"/>
    <xf numFmtId="0" fontId="13" fillId="0" borderId="1" xfId="0" applyFont="1" applyBorder="1"/>
    <xf numFmtId="2" fontId="6" fillId="0" borderId="1" xfId="1" applyNumberFormat="1" applyFont="1" applyBorder="1" applyAlignment="1">
      <alignment horizontal="left" vertical="top"/>
    </xf>
    <xf numFmtId="0" fontId="13" fillId="0" borderId="1" xfId="1" applyFont="1" applyFill="1" applyBorder="1" applyAlignment="1">
      <alignment vertical="top" wrapText="1"/>
    </xf>
  </cellXfs>
  <cellStyles count="5">
    <cellStyle name="Hyperlink" xfId="2" builtinId="8"/>
    <cellStyle name="Standard" xfId="0" builtinId="0"/>
    <cellStyle name="Standard 2" xfId="1"/>
    <cellStyle name="Standard 2 2" xfId="4"/>
    <cellStyle name="Standard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intranet.tgcorp.ch/Regelungen/Weisungen/Informatik/Informationssicherheit.htm?e1Pkdq1VWzdKqHHVD" TargetMode="External"/><Relationship Id="rId18" Type="http://schemas.openxmlformats.org/officeDocument/2006/relationships/hyperlink" Target="http://intranet.tgcorp.ch/Regelungen/Weisungen/Informatik/Informationssicherheit.htm?eVF5zgn4Zexls4PxJR1" TargetMode="External"/><Relationship Id="rId26" Type="http://schemas.openxmlformats.org/officeDocument/2006/relationships/hyperlink" Target="http://intranet.tgcorp.ch/Regelungen/Weisungen/Informatik/Informationssicherheit.htm?eVF5zgn4Zexls4PxJR1" TargetMode="External"/><Relationship Id="rId39" Type="http://schemas.openxmlformats.org/officeDocument/2006/relationships/hyperlink" Target="..\Security_Reports_Provider\Swisscom\Feedback_Security_Report" TargetMode="External"/><Relationship Id="rId21" Type="http://schemas.openxmlformats.org/officeDocument/2006/relationships/hyperlink" Target="http://intranet.tgcorp.ch/Regelungen/Weisungen/Informatik/Informationssicherheit.htm?eyvjgVvzUpe5ywmLw" TargetMode="External"/><Relationship Id="rId34" Type="http://schemas.openxmlformats.org/officeDocument/2006/relationships/hyperlink" Target="..\Security_Reports_Provider\Swisscom\Feedback_Security_Report" TargetMode="External"/><Relationship Id="rId42" Type="http://schemas.openxmlformats.org/officeDocument/2006/relationships/hyperlink" Target="..\Security_Reports_Provider\Swisscom\Feedback_Security_Report" TargetMode="External"/><Relationship Id="rId47" Type="http://schemas.openxmlformats.org/officeDocument/2006/relationships/hyperlink" Target="..\Security_Reports_Provider\Swisscom\Feedback_Security_Report" TargetMode="External"/><Relationship Id="rId50" Type="http://schemas.openxmlformats.org/officeDocument/2006/relationships/hyperlink" Target="..\Security_Reports_Provider\Swisscom\Feedback_Security_Report" TargetMode="External"/><Relationship Id="rId55" Type="http://schemas.openxmlformats.org/officeDocument/2006/relationships/hyperlink" Target="..\Security_Reports_Provider\Swisscom\Feedback_Security_Report" TargetMode="External"/><Relationship Id="rId63" Type="http://schemas.openxmlformats.org/officeDocument/2006/relationships/hyperlink" Target="..\Security_Reports_Provider\Swisscom\Feedback_Security_Report" TargetMode="External"/><Relationship Id="rId68" Type="http://schemas.openxmlformats.org/officeDocument/2006/relationships/hyperlink" Target="..\Security_Reports_Provider\Swisscom\Feedback_Security_Report" TargetMode="External"/><Relationship Id="rId76" Type="http://schemas.openxmlformats.org/officeDocument/2006/relationships/hyperlink" Target="..\Security_Reports_Provider\Swisscom\Feedback_Security_Report" TargetMode="External"/><Relationship Id="rId7" Type="http://schemas.openxmlformats.org/officeDocument/2006/relationships/hyperlink" Target="http://intranet.tgcorp.ch/Regelungen/Weisungen/Informatik/Informationssicherheit.htm?eLkkmnNqel9Mj7xJpr" TargetMode="External"/><Relationship Id="rId71" Type="http://schemas.openxmlformats.org/officeDocument/2006/relationships/hyperlink" Target="..\Security_Reports_Provider\Swisscom\Feedback_Security_Report" TargetMode="External"/><Relationship Id="rId2" Type="http://schemas.openxmlformats.org/officeDocument/2006/relationships/hyperlink" Target="http://intranet.tgcorp.ch/Regelungen/Weisungen/Informatik/Informationssicherheit.htm?eaL2s7OJVSKh5yvc1" TargetMode="External"/><Relationship Id="rId16" Type="http://schemas.openxmlformats.org/officeDocument/2006/relationships/hyperlink" Target="file:///\\tgfiler01.tgcorp.ch\TG_DAT\PS\IT\Mgt_System\02_Hilfsmittel\03_ISi\Aufrechterhaltung_Informationssicherheit\FINMA-RS-2008-21_Anhang3%20-%20V1.1.docx" TargetMode="External"/><Relationship Id="rId29" Type="http://schemas.openxmlformats.org/officeDocument/2006/relationships/hyperlink" Target="..\Avaloq\Mutation_Berechtigungen" TargetMode="External"/><Relationship Id="rId11" Type="http://schemas.openxmlformats.org/officeDocument/2006/relationships/hyperlink" Target="http://intranet.tgcorp.ch/Regelungen/Weisungen/Informatik/Informationssicherheit.htm?eNKJ6p7YlViw71UB1" TargetMode="External"/><Relationship Id="rId24" Type="http://schemas.openxmlformats.org/officeDocument/2006/relationships/hyperlink" Target="http://intranet.tgcorp.ch/Regelungen/Weisungen/Informatik/Informationssicherheit.htm?eVF5zgn4Zexls4PxJR1" TargetMode="External"/><Relationship Id="rId32" Type="http://schemas.openxmlformats.org/officeDocument/2006/relationships/hyperlink" Target="..\Security_Reports_Provider\Swisscom\Feedback_Security_Report" TargetMode="External"/><Relationship Id="rId37" Type="http://schemas.openxmlformats.org/officeDocument/2006/relationships/hyperlink" Target="..\Security_Reports_Provider\Swisscom\Feedback_Security_Report" TargetMode="External"/><Relationship Id="rId40" Type="http://schemas.openxmlformats.org/officeDocument/2006/relationships/hyperlink" Target="..\Security_Reports_Provider\Swisscom\Feedback_Security_Report" TargetMode="External"/><Relationship Id="rId45" Type="http://schemas.openxmlformats.org/officeDocument/2006/relationships/hyperlink" Target="..\Security_Reports_Provider\Swisscom\Feedback_Security_Report" TargetMode="External"/><Relationship Id="rId53" Type="http://schemas.openxmlformats.org/officeDocument/2006/relationships/hyperlink" Target="..\Security_Reports_Provider\Swisscom\Feedback_Security_Report" TargetMode="External"/><Relationship Id="rId58" Type="http://schemas.openxmlformats.org/officeDocument/2006/relationships/hyperlink" Target="..\Security_Reports_Provider\Swisscom\Feedback_Security_Report" TargetMode="External"/><Relationship Id="rId66" Type="http://schemas.openxmlformats.org/officeDocument/2006/relationships/hyperlink" Target="..\Security_Reports_Provider\Swisscom\Feedback_Security_Report" TargetMode="External"/><Relationship Id="rId74" Type="http://schemas.openxmlformats.org/officeDocument/2006/relationships/hyperlink" Target="..\Security_Reports_Provider\Swisscom\Feedback_Security_Report" TargetMode="External"/><Relationship Id="rId79" Type="http://schemas.openxmlformats.org/officeDocument/2006/relationships/hyperlink" Target="..\Security_Reports_Provider\Inventx\Protokoll_Pendenzen" TargetMode="External"/><Relationship Id="rId5" Type="http://schemas.openxmlformats.org/officeDocument/2006/relationships/hyperlink" Target="http://intranet.tgcorp.ch/Regelungen/Weisungen/Informatik/Informationssicherheit.htm?eQEL8hWEuvwIi8Scr" TargetMode="External"/><Relationship Id="rId61" Type="http://schemas.openxmlformats.org/officeDocument/2006/relationships/hyperlink" Target="..\Security_Reports_Provider\Swisscom\Feedback_Security_Report" TargetMode="External"/><Relationship Id="rId82" Type="http://schemas.openxmlformats.org/officeDocument/2006/relationships/hyperlink" Target="..\..\Architektur_Informationsicherheitsboard\Pruefung_BEs" TargetMode="External"/><Relationship Id="rId10" Type="http://schemas.openxmlformats.org/officeDocument/2006/relationships/hyperlink" Target="http://intranet.tgcorp.ch/Regelungen/Weisungen/Informatik/Informationssicherheit.htm?e0BmxJGiUfj7xlLe7WD" TargetMode="External"/><Relationship Id="rId19" Type="http://schemas.openxmlformats.org/officeDocument/2006/relationships/hyperlink" Target="http://intranet.tgcorp.ch/Regelungen/Weisungen/Informatik/Informationssicherheit.htm?eVF5zgn4Zexls4PxJR1" TargetMode="External"/><Relationship Id="rId31" Type="http://schemas.openxmlformats.org/officeDocument/2006/relationships/hyperlink" Target="..\Security_Reports_Provider\Swisscom\Feedback_Security_Report" TargetMode="External"/><Relationship Id="rId44" Type="http://schemas.openxmlformats.org/officeDocument/2006/relationships/hyperlink" Target="..\Security_Reports_Provider\Swisscom\Feedback_Security_Report" TargetMode="External"/><Relationship Id="rId52" Type="http://schemas.openxmlformats.org/officeDocument/2006/relationships/hyperlink" Target="..\Security_Reports_Provider\Swisscom\Feedback_Security_Report" TargetMode="External"/><Relationship Id="rId60" Type="http://schemas.openxmlformats.org/officeDocument/2006/relationships/hyperlink" Target="..\Security_Reports_Provider\Swisscom\Feedback_Security_Report" TargetMode="External"/><Relationship Id="rId65" Type="http://schemas.openxmlformats.org/officeDocument/2006/relationships/hyperlink" Target="..\Security_Reports_Provider\Swisscom\Feedback_Security_Report" TargetMode="External"/><Relationship Id="rId73" Type="http://schemas.openxmlformats.org/officeDocument/2006/relationships/hyperlink" Target="..\Security_Reports_Provider\Swisscom\Feedback_Security_Report" TargetMode="External"/><Relationship Id="rId78" Type="http://schemas.openxmlformats.org/officeDocument/2006/relationships/hyperlink" Target="..\Security_Reports_Provider\Swisscom\Feedback_Security_Report" TargetMode="External"/><Relationship Id="rId81" Type="http://schemas.openxmlformats.org/officeDocument/2006/relationships/hyperlink" Target="..\..\Architektur_Informationsicherheitsboard\Pruefung_BEs" TargetMode="External"/><Relationship Id="rId4" Type="http://schemas.openxmlformats.org/officeDocument/2006/relationships/hyperlink" Target="http://intranet.tgcorp.ch/Regelungen/Weisungen/Informatik/Informationssicherheit.htm?eyvjgVvzUpe5ywmLw" TargetMode="External"/><Relationship Id="rId9" Type="http://schemas.openxmlformats.org/officeDocument/2006/relationships/hyperlink" Target="http://intranet.tgcorp.ch/Regelungen/Weisungen/Informatik/Informationssicherheit.htm?eshdxlE3btCzjFszJw" TargetMode="External"/><Relationship Id="rId14" Type="http://schemas.openxmlformats.org/officeDocument/2006/relationships/hyperlink" Target="file:///\\tgfiler01.tgcorp.ch\TG_DAT\PS\IT\Mgt_System\02_Hilfsmittel\03_ISi\Aufrechterhaltung_Informationssicherheit\FINMA-RS-2008-21_Anhang3%20-%20V1.1.docx" TargetMode="External"/><Relationship Id="rId22" Type="http://schemas.openxmlformats.org/officeDocument/2006/relationships/hyperlink" Target="http://intranet.tgcorp.ch/Regelungen/Weisungen/Informatik/WorkplaceundInfrastruktur.htm?ephuSojtaikgJB8hw" TargetMode="External"/><Relationship Id="rId27" Type="http://schemas.openxmlformats.org/officeDocument/2006/relationships/hyperlink" Target="http://intranet.tgcorp.ch/Regelungen/Weisungen/Informatik/Informationssicherheit.htm?ekrc4pxIxlKVbUz58XD" TargetMode="External"/><Relationship Id="rId30" Type="http://schemas.openxmlformats.org/officeDocument/2006/relationships/hyperlink" Target="FA_11291_BS_sperren.msg" TargetMode="External"/><Relationship Id="rId35" Type="http://schemas.openxmlformats.org/officeDocument/2006/relationships/hyperlink" Target="..\Security_Reports_Provider\Swisscom\Feedback_Security_Report" TargetMode="External"/><Relationship Id="rId43" Type="http://schemas.openxmlformats.org/officeDocument/2006/relationships/hyperlink" Target="..\Security_Reports_Provider\Swisscom\Feedback_Security_Report" TargetMode="External"/><Relationship Id="rId48" Type="http://schemas.openxmlformats.org/officeDocument/2006/relationships/hyperlink" Target="..\Security_Reports_Provider\Swisscom\Feedback_Security_Report" TargetMode="External"/><Relationship Id="rId56" Type="http://schemas.openxmlformats.org/officeDocument/2006/relationships/hyperlink" Target="..\Security_Reports_Provider\Swisscom\Feedback_Security_Report" TargetMode="External"/><Relationship Id="rId64" Type="http://schemas.openxmlformats.org/officeDocument/2006/relationships/hyperlink" Target="..\Security_Reports_Provider\Swisscom\Feedback_Security_Report" TargetMode="External"/><Relationship Id="rId69" Type="http://schemas.openxmlformats.org/officeDocument/2006/relationships/hyperlink" Target="..\Security_Reports_Provider\Swisscom\Feedback_Security_Report" TargetMode="External"/><Relationship Id="rId77" Type="http://schemas.openxmlformats.org/officeDocument/2006/relationships/hyperlink" Target="..\Security_Reports_Provider\Swisscom\Feedback_Security_Report" TargetMode="External"/><Relationship Id="rId8" Type="http://schemas.openxmlformats.org/officeDocument/2006/relationships/hyperlink" Target="http://intranet.tgcorp.ch/Regelungen/Weisungen/Informatik/Informationssicherheit.htm?elwrxJ8KWftOpLF3mw" TargetMode="External"/><Relationship Id="rId51" Type="http://schemas.openxmlformats.org/officeDocument/2006/relationships/hyperlink" Target="..\Security_Reports_Provider\Swisscom\Feedback_Security_Report" TargetMode="External"/><Relationship Id="rId72" Type="http://schemas.openxmlformats.org/officeDocument/2006/relationships/hyperlink" Target="..\Security_Reports_Provider\Inventx\Protokoll_Pendenzen" TargetMode="External"/><Relationship Id="rId80" Type="http://schemas.openxmlformats.org/officeDocument/2006/relationships/hyperlink" Target="..\Security_Reports_Provider\Swisscom\Feedback_Security_Report" TargetMode="External"/><Relationship Id="rId3" Type="http://schemas.openxmlformats.org/officeDocument/2006/relationships/hyperlink" Target="http://intranet.tgcorp.ch/Regelungen/Weisungen/Informatik/Informationssicherheit.htm?eOIkWftVdBJKIiyhw" TargetMode="External"/><Relationship Id="rId12" Type="http://schemas.openxmlformats.org/officeDocument/2006/relationships/hyperlink" Target="http://intranet.tgcorp.ch/Regelungen/Weisungen/Informatik/Informationssicherheit.htm?egdxJxJuQnfxlmLLv551" TargetMode="External"/><Relationship Id="rId17" Type="http://schemas.openxmlformats.org/officeDocument/2006/relationships/hyperlink" Target="http://intranet.tgcorp.ch/Regelungen/Weisungen/Informatik/Informationssicherheit.htm?ekrc4pxIxlKVbUz58XD" TargetMode="External"/><Relationship Id="rId25" Type="http://schemas.openxmlformats.org/officeDocument/2006/relationships/hyperlink" Target="http://intranet.tgcorp.ch/Regelungen/Weisungen/Informatik/Informationssicherheit.htm?elwrxJ8KWftOpLF3mw" TargetMode="External"/><Relationship Id="rId33" Type="http://schemas.openxmlformats.org/officeDocument/2006/relationships/hyperlink" Target="..\Security_Reports_Provider\Swisscom\Feedback_Security_Report" TargetMode="External"/><Relationship Id="rId38" Type="http://schemas.openxmlformats.org/officeDocument/2006/relationships/hyperlink" Target="..\Security_Reports_Provider\Swisscom\Feedback_Security_Report" TargetMode="External"/><Relationship Id="rId46" Type="http://schemas.openxmlformats.org/officeDocument/2006/relationships/hyperlink" Target="..\Security_Reports_Provider\Swisscom\Feedback_Security_Report" TargetMode="External"/><Relationship Id="rId59" Type="http://schemas.openxmlformats.org/officeDocument/2006/relationships/hyperlink" Target="..\Security_Reports_Provider\Swisscom\Feedback_Security_Report" TargetMode="External"/><Relationship Id="rId67" Type="http://schemas.openxmlformats.org/officeDocument/2006/relationships/hyperlink" Target="..\Security_Reports_Provider\Swisscom\Feedback_Security_Report" TargetMode="External"/><Relationship Id="rId20" Type="http://schemas.openxmlformats.org/officeDocument/2006/relationships/hyperlink" Target="http://intranet.tgcorp.ch/Regelungen/Weisungen/Informatik/Informationssicherheit.htm?exJiw6ZmWlIQp7DDkw" TargetMode="External"/><Relationship Id="rId41" Type="http://schemas.openxmlformats.org/officeDocument/2006/relationships/hyperlink" Target="..\Security_Reports_Provider\Swisscom\Feedback_Security_Report" TargetMode="External"/><Relationship Id="rId54" Type="http://schemas.openxmlformats.org/officeDocument/2006/relationships/hyperlink" Target="..\Security_Reports_Provider\Swisscom\Feedback_Security_Report" TargetMode="External"/><Relationship Id="rId62" Type="http://schemas.openxmlformats.org/officeDocument/2006/relationships/hyperlink" Target="..\Security_Reports_Provider\Swisscom\Feedback_Security_Report" TargetMode="External"/><Relationship Id="rId70" Type="http://schemas.openxmlformats.org/officeDocument/2006/relationships/hyperlink" Target="..\Security_Reports_Provider\Swisscom\Feedback_Security_Report" TargetMode="External"/><Relationship Id="rId75" Type="http://schemas.openxmlformats.org/officeDocument/2006/relationships/hyperlink" Target="..\Security_Reports_Provider\Swisscom\Feedback_Security_Report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://intranet.tgcorp.ch/Regelungen/Weisungen/Informatik/Informationssicherheit.htm?ecoGdq1VWzdKq7YXD" TargetMode="External"/><Relationship Id="rId6" Type="http://schemas.openxmlformats.org/officeDocument/2006/relationships/hyperlink" Target="http://intranet.tgcorp.ch/Regelungen/Weisungen/Informatik/Informationssicherheit.htm?esOiOCcHXEIc2toxI1" TargetMode="External"/><Relationship Id="rId15" Type="http://schemas.openxmlformats.org/officeDocument/2006/relationships/hyperlink" Target="file:///\\tgfiler01.tgcorp.ch\TG_DAT\PS\IT\Mgt_System\02_Hilfsmittel\03_ISi\Aufrechterhaltung_Informationssicherheit\FINMA-RS-2008-21_Anhang3%20-%20V1.1.docx" TargetMode="External"/><Relationship Id="rId23" Type="http://schemas.openxmlformats.org/officeDocument/2006/relationships/hyperlink" Target="http://intranet.tgcorp.ch/Regelungen/Weisungen/Informatik/Informationssicherheit.htm?eyvjgVvzUpe5ywmLw" TargetMode="External"/><Relationship Id="rId28" Type="http://schemas.openxmlformats.org/officeDocument/2006/relationships/hyperlink" Target="http://intranet.tgcorp.ch/Regelungen/Weisungen/Informatik/Informationssicherheit.htm?eyvjgVvzUpe5ywmLw" TargetMode="External"/><Relationship Id="rId36" Type="http://schemas.openxmlformats.org/officeDocument/2006/relationships/hyperlink" Target="..\Security_Reports_Provider\Swisscom\Feedback_Security_Report" TargetMode="External"/><Relationship Id="rId49" Type="http://schemas.openxmlformats.org/officeDocument/2006/relationships/hyperlink" Target="..\Security_Reports_Provider\Swisscom\Feedback_Security_Report" TargetMode="External"/><Relationship Id="rId57" Type="http://schemas.openxmlformats.org/officeDocument/2006/relationships/hyperlink" Target="..\Security_Reports_Provider\Swisscom\Feedback_Security_Repor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4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3.5" x14ac:dyDescent="0.25"/>
  <cols>
    <col min="1" max="2" width="11" style="4"/>
    <col min="3" max="3" width="49.5" customWidth="1"/>
    <col min="4" max="4" width="49.5" style="22" customWidth="1"/>
    <col min="5" max="5" width="14.875" customWidth="1"/>
  </cols>
  <sheetData>
    <row r="1" spans="1:16" s="1" customFormat="1" ht="45.75" x14ac:dyDescent="0.25">
      <c r="A1" s="1" t="s">
        <v>17</v>
      </c>
      <c r="B1" s="47" t="s">
        <v>379</v>
      </c>
      <c r="C1" s="1" t="s">
        <v>0</v>
      </c>
      <c r="D1" s="1" t="s">
        <v>168</v>
      </c>
      <c r="E1" s="1" t="s">
        <v>1</v>
      </c>
      <c r="F1" s="1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3" t="s">
        <v>8</v>
      </c>
      <c r="M1" s="2" t="s">
        <v>381</v>
      </c>
      <c r="N1" s="2" t="s">
        <v>9</v>
      </c>
      <c r="O1" s="2" t="s">
        <v>10</v>
      </c>
      <c r="P1" s="2" t="s">
        <v>11</v>
      </c>
    </row>
    <row r="2" spans="1:16" s="24" customFormat="1" ht="11.25" x14ac:dyDescent="0.2">
      <c r="A2" s="5" t="s">
        <v>181</v>
      </c>
      <c r="B2" s="16" t="s">
        <v>375</v>
      </c>
      <c r="C2" s="29" t="s">
        <v>301</v>
      </c>
      <c r="D2" s="29"/>
      <c r="E2" s="28"/>
      <c r="F2" s="28"/>
      <c r="G2" s="28"/>
      <c r="H2" s="28"/>
      <c r="I2" s="28"/>
      <c r="J2" s="28"/>
      <c r="K2" s="28"/>
      <c r="L2" s="28"/>
      <c r="M2" s="28"/>
      <c r="N2" s="28">
        <f>SUM(G2)</f>
        <v>0</v>
      </c>
      <c r="O2" s="28">
        <f>SUM(H2:J2)</f>
        <v>0</v>
      </c>
      <c r="P2" s="28">
        <f>SUM(G2:J2)</f>
        <v>0</v>
      </c>
    </row>
    <row r="3" spans="1:16" s="24" customFormat="1" ht="11.25" x14ac:dyDescent="0.2">
      <c r="A3" s="28" t="s">
        <v>23</v>
      </c>
      <c r="B3" s="16" t="s">
        <v>375</v>
      </c>
      <c r="C3" s="29" t="s">
        <v>301</v>
      </c>
      <c r="D3" s="29"/>
      <c r="E3" s="28"/>
      <c r="F3" s="28"/>
      <c r="G3" s="28"/>
      <c r="H3" s="28"/>
      <c r="I3" s="28"/>
      <c r="J3" s="28"/>
      <c r="K3" s="28"/>
      <c r="L3" s="28"/>
      <c r="M3" s="28"/>
      <c r="N3" s="28">
        <f t="shared" ref="N3:N67" si="0">SUM(G3)</f>
        <v>0</v>
      </c>
      <c r="O3" s="28">
        <f t="shared" ref="O3:O67" si="1">SUM(H3:J3)</f>
        <v>0</v>
      </c>
      <c r="P3" s="28">
        <f t="shared" ref="P3:P67" si="2">SUM(G3:J3)</f>
        <v>0</v>
      </c>
    </row>
    <row r="4" spans="1:16" s="24" customFormat="1" ht="11.25" x14ac:dyDescent="0.2">
      <c r="A4" s="28" t="s">
        <v>24</v>
      </c>
      <c r="B4" s="16" t="s">
        <v>375</v>
      </c>
      <c r="C4" s="29" t="s">
        <v>301</v>
      </c>
      <c r="D4" s="29"/>
      <c r="E4" s="28"/>
      <c r="F4" s="28"/>
      <c r="G4" s="28"/>
      <c r="H4" s="28"/>
      <c r="I4" s="28"/>
      <c r="J4" s="28"/>
      <c r="K4" s="28"/>
      <c r="L4" s="28"/>
      <c r="M4" s="28"/>
      <c r="N4" s="28">
        <f t="shared" si="0"/>
        <v>0</v>
      </c>
      <c r="O4" s="28">
        <f t="shared" si="1"/>
        <v>0</v>
      </c>
      <c r="P4" s="28">
        <f t="shared" si="2"/>
        <v>0</v>
      </c>
    </row>
    <row r="5" spans="1:16" s="24" customFormat="1" ht="11.25" x14ac:dyDescent="0.2">
      <c r="A5" s="5" t="s">
        <v>182</v>
      </c>
      <c r="B5" s="16" t="s">
        <v>375</v>
      </c>
      <c r="C5" s="29" t="s">
        <v>302</v>
      </c>
      <c r="D5" s="29"/>
      <c r="E5" s="28"/>
      <c r="F5" s="28"/>
      <c r="G5" s="28"/>
      <c r="H5" s="28"/>
      <c r="I5" s="28"/>
      <c r="J5" s="28"/>
      <c r="K5" s="28"/>
      <c r="L5" s="28"/>
      <c r="M5" s="28"/>
      <c r="N5" s="28">
        <f t="shared" si="0"/>
        <v>0</v>
      </c>
      <c r="O5" s="28">
        <f t="shared" si="1"/>
        <v>0</v>
      </c>
      <c r="P5" s="28">
        <f t="shared" si="2"/>
        <v>0</v>
      </c>
    </row>
    <row r="6" spans="1:16" s="24" customFormat="1" ht="11.25" x14ac:dyDescent="0.2">
      <c r="A6" s="5" t="s">
        <v>182</v>
      </c>
      <c r="B6" s="16" t="s">
        <v>375</v>
      </c>
      <c r="C6" s="29" t="s">
        <v>303</v>
      </c>
      <c r="D6" s="29"/>
      <c r="E6" s="28"/>
      <c r="F6" s="28"/>
      <c r="G6" s="28"/>
      <c r="H6" s="28"/>
      <c r="I6" s="28"/>
      <c r="J6" s="28"/>
      <c r="K6" s="28"/>
      <c r="L6" s="28"/>
      <c r="M6" s="28"/>
      <c r="N6" s="28">
        <f t="shared" si="0"/>
        <v>0</v>
      </c>
      <c r="O6" s="28">
        <f t="shared" si="1"/>
        <v>0</v>
      </c>
      <c r="P6" s="28">
        <f t="shared" si="2"/>
        <v>0</v>
      </c>
    </row>
    <row r="7" spans="1:16" s="24" customFormat="1" ht="11.25" x14ac:dyDescent="0.2">
      <c r="A7" s="5" t="s">
        <v>182</v>
      </c>
      <c r="B7" s="16" t="s">
        <v>375</v>
      </c>
      <c r="C7" s="29" t="s">
        <v>304</v>
      </c>
      <c r="D7" s="29"/>
      <c r="E7" s="28"/>
      <c r="F7" s="28"/>
      <c r="G7" s="28"/>
      <c r="H7" s="28"/>
      <c r="I7" s="28"/>
      <c r="J7" s="28"/>
      <c r="K7" s="28"/>
      <c r="L7" s="28"/>
      <c r="M7" s="28"/>
      <c r="N7" s="28">
        <f t="shared" si="0"/>
        <v>0</v>
      </c>
      <c r="O7" s="28">
        <f t="shared" si="1"/>
        <v>0</v>
      </c>
      <c r="P7" s="28">
        <f t="shared" si="2"/>
        <v>0</v>
      </c>
    </row>
    <row r="8" spans="1:16" s="24" customFormat="1" ht="11.25" x14ac:dyDescent="0.2">
      <c r="A8" s="5" t="s">
        <v>182</v>
      </c>
      <c r="B8" s="16" t="s">
        <v>375</v>
      </c>
      <c r="C8" s="29" t="s">
        <v>248</v>
      </c>
      <c r="D8" s="29"/>
      <c r="E8" s="28"/>
      <c r="F8" s="28"/>
      <c r="G8" s="28"/>
      <c r="H8" s="28"/>
      <c r="I8" s="28"/>
      <c r="J8" s="28"/>
      <c r="K8" s="28"/>
      <c r="L8" s="28"/>
      <c r="M8" s="28"/>
      <c r="N8" s="28">
        <f t="shared" si="0"/>
        <v>0</v>
      </c>
      <c r="O8" s="28">
        <f t="shared" si="1"/>
        <v>0</v>
      </c>
      <c r="P8" s="28">
        <f t="shared" si="2"/>
        <v>0</v>
      </c>
    </row>
    <row r="9" spans="1:16" s="24" customFormat="1" ht="11.25" x14ac:dyDescent="0.2">
      <c r="A9" s="5" t="s">
        <v>182</v>
      </c>
      <c r="B9" s="16" t="s">
        <v>375</v>
      </c>
      <c r="C9" s="29" t="s">
        <v>305</v>
      </c>
      <c r="D9" s="29"/>
      <c r="E9" s="28"/>
      <c r="F9" s="28"/>
      <c r="G9" s="28"/>
      <c r="H9" s="28"/>
      <c r="I9" s="28"/>
      <c r="J9" s="28"/>
      <c r="K9" s="28"/>
      <c r="L9" s="28"/>
      <c r="M9" s="28"/>
      <c r="N9" s="28">
        <f t="shared" si="0"/>
        <v>0</v>
      </c>
      <c r="O9" s="28">
        <f t="shared" si="1"/>
        <v>0</v>
      </c>
      <c r="P9" s="28">
        <f t="shared" si="2"/>
        <v>0</v>
      </c>
    </row>
    <row r="10" spans="1:16" s="24" customFormat="1" ht="11.25" x14ac:dyDescent="0.2">
      <c r="A10" s="5" t="s">
        <v>182</v>
      </c>
      <c r="B10" s="16" t="s">
        <v>375</v>
      </c>
      <c r="C10" s="29" t="s">
        <v>306</v>
      </c>
      <c r="D10" s="29"/>
      <c r="E10" s="28"/>
      <c r="F10" s="28"/>
      <c r="G10" s="28"/>
      <c r="H10" s="28"/>
      <c r="I10" s="28"/>
      <c r="J10" s="28"/>
      <c r="K10" s="28"/>
      <c r="L10" s="28"/>
      <c r="M10" s="28"/>
      <c r="N10" s="28">
        <f t="shared" si="0"/>
        <v>0</v>
      </c>
      <c r="O10" s="28">
        <f t="shared" si="1"/>
        <v>0</v>
      </c>
      <c r="P10" s="28">
        <f t="shared" si="2"/>
        <v>0</v>
      </c>
    </row>
    <row r="11" spans="1:16" s="24" customFormat="1" ht="11.25" x14ac:dyDescent="0.2">
      <c r="A11" s="5" t="s">
        <v>182</v>
      </c>
      <c r="B11" s="16" t="s">
        <v>375</v>
      </c>
      <c r="C11" s="29" t="s">
        <v>307</v>
      </c>
      <c r="D11" s="29"/>
      <c r="E11" s="28"/>
      <c r="F11" s="28"/>
      <c r="G11" s="28"/>
      <c r="H11" s="28"/>
      <c r="I11" s="28"/>
      <c r="J11" s="28"/>
      <c r="K11" s="28"/>
      <c r="L11" s="28"/>
      <c r="M11" s="28"/>
      <c r="N11" s="28">
        <f t="shared" si="0"/>
        <v>0</v>
      </c>
      <c r="O11" s="28">
        <f t="shared" si="1"/>
        <v>0</v>
      </c>
      <c r="P11" s="28">
        <f t="shared" si="2"/>
        <v>0</v>
      </c>
    </row>
    <row r="12" spans="1:16" s="24" customFormat="1" ht="11.25" x14ac:dyDescent="0.2">
      <c r="A12" s="5" t="s">
        <v>182</v>
      </c>
      <c r="B12" s="16" t="s">
        <v>375</v>
      </c>
      <c r="C12" s="29" t="s">
        <v>308</v>
      </c>
      <c r="D12" s="29"/>
      <c r="E12" s="28"/>
      <c r="F12" s="28"/>
      <c r="G12" s="28"/>
      <c r="H12" s="28"/>
      <c r="I12" s="28"/>
      <c r="J12" s="28"/>
      <c r="K12" s="28"/>
      <c r="L12" s="28"/>
      <c r="M12" s="28"/>
      <c r="N12" s="28">
        <f t="shared" si="0"/>
        <v>0</v>
      </c>
      <c r="O12" s="28">
        <f t="shared" si="1"/>
        <v>0</v>
      </c>
      <c r="P12" s="28">
        <f t="shared" si="2"/>
        <v>0</v>
      </c>
    </row>
    <row r="13" spans="1:16" s="24" customFormat="1" ht="11.25" x14ac:dyDescent="0.2">
      <c r="A13" s="5" t="s">
        <v>182</v>
      </c>
      <c r="B13" s="16" t="s">
        <v>375</v>
      </c>
      <c r="C13" s="29" t="s">
        <v>309</v>
      </c>
      <c r="D13" s="29"/>
      <c r="E13" s="28"/>
      <c r="F13" s="28"/>
      <c r="G13" s="28"/>
      <c r="H13" s="28"/>
      <c r="I13" s="28"/>
      <c r="J13" s="28"/>
      <c r="K13" s="28"/>
      <c r="L13" s="28"/>
      <c r="M13" s="28"/>
      <c r="N13" s="28">
        <f t="shared" si="0"/>
        <v>0</v>
      </c>
      <c r="O13" s="28">
        <f t="shared" si="1"/>
        <v>0</v>
      </c>
      <c r="P13" s="28">
        <f t="shared" si="2"/>
        <v>0</v>
      </c>
    </row>
    <row r="14" spans="1:16" s="24" customFormat="1" ht="11.25" x14ac:dyDescent="0.2">
      <c r="A14" s="5" t="s">
        <v>182</v>
      </c>
      <c r="B14" s="16" t="s">
        <v>375</v>
      </c>
      <c r="C14" s="29" t="s">
        <v>310</v>
      </c>
      <c r="D14" s="29"/>
      <c r="E14" s="28"/>
      <c r="F14" s="28"/>
      <c r="G14" s="28"/>
      <c r="H14" s="28"/>
      <c r="I14" s="28"/>
      <c r="J14" s="28"/>
      <c r="K14" s="28"/>
      <c r="L14" s="28"/>
      <c r="M14" s="28"/>
      <c r="N14" s="28">
        <f t="shared" si="0"/>
        <v>0</v>
      </c>
      <c r="O14" s="28">
        <f t="shared" si="1"/>
        <v>0</v>
      </c>
      <c r="P14" s="28">
        <f t="shared" si="2"/>
        <v>0</v>
      </c>
    </row>
    <row r="15" spans="1:16" s="24" customFormat="1" ht="11.25" x14ac:dyDescent="0.2">
      <c r="A15" s="5" t="s">
        <v>182</v>
      </c>
      <c r="B15" s="16" t="s">
        <v>375</v>
      </c>
      <c r="C15" s="29" t="s">
        <v>311</v>
      </c>
      <c r="D15" s="29"/>
      <c r="E15" s="28"/>
      <c r="F15" s="28"/>
      <c r="G15" s="28"/>
      <c r="H15" s="28"/>
      <c r="I15" s="28"/>
      <c r="J15" s="28"/>
      <c r="K15" s="28"/>
      <c r="L15" s="28"/>
      <c r="M15" s="28"/>
      <c r="N15" s="28">
        <f t="shared" si="0"/>
        <v>0</v>
      </c>
      <c r="O15" s="28">
        <f t="shared" si="1"/>
        <v>0</v>
      </c>
      <c r="P15" s="28">
        <f t="shared" si="2"/>
        <v>0</v>
      </c>
    </row>
    <row r="16" spans="1:16" s="24" customFormat="1" ht="11.25" x14ac:dyDescent="0.2">
      <c r="A16" s="5" t="s">
        <v>182</v>
      </c>
      <c r="B16" s="16" t="s">
        <v>375</v>
      </c>
      <c r="C16" s="29" t="s">
        <v>312</v>
      </c>
      <c r="D16" s="29"/>
      <c r="E16" s="28"/>
      <c r="F16" s="28"/>
      <c r="G16" s="28"/>
      <c r="H16" s="28"/>
      <c r="I16" s="28"/>
      <c r="J16" s="28"/>
      <c r="K16" s="28"/>
      <c r="L16" s="28"/>
      <c r="M16" s="28"/>
      <c r="N16" s="28">
        <f t="shared" si="0"/>
        <v>0</v>
      </c>
      <c r="O16" s="28">
        <f t="shared" si="1"/>
        <v>0</v>
      </c>
      <c r="P16" s="28">
        <f t="shared" si="2"/>
        <v>0</v>
      </c>
    </row>
    <row r="17" spans="1:16" s="24" customFormat="1" ht="11.25" x14ac:dyDescent="0.2">
      <c r="A17" s="5" t="s">
        <v>182</v>
      </c>
      <c r="B17" s="16" t="s">
        <v>375</v>
      </c>
      <c r="C17" s="29" t="s">
        <v>313</v>
      </c>
      <c r="D17" s="29"/>
      <c r="E17" s="28"/>
      <c r="F17" s="28"/>
      <c r="G17" s="28"/>
      <c r="H17" s="28"/>
      <c r="I17" s="28"/>
      <c r="J17" s="28"/>
      <c r="K17" s="28"/>
      <c r="L17" s="28"/>
      <c r="M17" s="28"/>
      <c r="N17" s="28">
        <f t="shared" si="0"/>
        <v>0</v>
      </c>
      <c r="O17" s="28">
        <f t="shared" si="1"/>
        <v>0</v>
      </c>
      <c r="P17" s="28">
        <f t="shared" si="2"/>
        <v>0</v>
      </c>
    </row>
    <row r="18" spans="1:16" s="24" customFormat="1" ht="11.25" x14ac:dyDescent="0.2">
      <c r="A18" s="5" t="s">
        <v>182</v>
      </c>
      <c r="B18" s="16" t="s">
        <v>375</v>
      </c>
      <c r="C18" s="29" t="s">
        <v>282</v>
      </c>
      <c r="D18" s="29"/>
      <c r="E18" s="28"/>
      <c r="F18" s="28"/>
      <c r="G18" s="28"/>
      <c r="H18" s="28"/>
      <c r="I18" s="28"/>
      <c r="J18" s="28"/>
      <c r="K18" s="28"/>
      <c r="L18" s="28"/>
      <c r="M18" s="28"/>
      <c r="N18" s="28">
        <f t="shared" si="0"/>
        <v>0</v>
      </c>
      <c r="O18" s="28">
        <f t="shared" si="1"/>
        <v>0</v>
      </c>
      <c r="P18" s="28">
        <f t="shared" si="2"/>
        <v>0</v>
      </c>
    </row>
    <row r="19" spans="1:16" s="24" customFormat="1" ht="11.25" x14ac:dyDescent="0.2">
      <c r="A19" s="5" t="s">
        <v>182</v>
      </c>
      <c r="B19" s="16" t="s">
        <v>375</v>
      </c>
      <c r="C19" s="29" t="s">
        <v>314</v>
      </c>
      <c r="D19" s="29"/>
      <c r="E19" s="28"/>
      <c r="F19" s="28"/>
      <c r="G19" s="28"/>
      <c r="H19" s="28"/>
      <c r="I19" s="28"/>
      <c r="J19" s="28"/>
      <c r="K19" s="28"/>
      <c r="L19" s="28"/>
      <c r="M19" s="28"/>
      <c r="N19" s="28">
        <f t="shared" si="0"/>
        <v>0</v>
      </c>
      <c r="O19" s="28">
        <f t="shared" si="1"/>
        <v>0</v>
      </c>
      <c r="P19" s="28">
        <f t="shared" si="2"/>
        <v>0</v>
      </c>
    </row>
    <row r="20" spans="1:16" s="24" customFormat="1" ht="11.25" x14ac:dyDescent="0.2">
      <c r="A20" s="5" t="s">
        <v>23</v>
      </c>
      <c r="B20" s="16" t="s">
        <v>375</v>
      </c>
      <c r="C20" s="29" t="s">
        <v>12</v>
      </c>
      <c r="D20" s="29"/>
      <c r="E20" s="28"/>
      <c r="F20" s="28"/>
      <c r="G20" s="28"/>
      <c r="H20" s="28"/>
      <c r="I20" s="28"/>
      <c r="J20" s="28"/>
      <c r="K20" s="28"/>
      <c r="L20" s="28"/>
      <c r="M20" s="28"/>
      <c r="N20" s="28">
        <f t="shared" si="0"/>
        <v>0</v>
      </c>
      <c r="O20" s="28">
        <f t="shared" si="1"/>
        <v>0</v>
      </c>
      <c r="P20" s="28">
        <f t="shared" si="2"/>
        <v>0</v>
      </c>
    </row>
    <row r="21" spans="1:16" s="24" customFormat="1" ht="11.25" x14ac:dyDescent="0.2">
      <c r="A21" s="5" t="s">
        <v>25</v>
      </c>
      <c r="B21" s="16" t="s">
        <v>375</v>
      </c>
      <c r="C21" s="29" t="s">
        <v>12</v>
      </c>
      <c r="D21" s="29"/>
      <c r="E21" s="28"/>
      <c r="F21" s="28"/>
      <c r="G21" s="28"/>
      <c r="H21" s="28"/>
      <c r="I21" s="28"/>
      <c r="J21" s="28"/>
      <c r="K21" s="28"/>
      <c r="L21" s="28"/>
      <c r="M21" s="28"/>
      <c r="N21" s="28">
        <f t="shared" si="0"/>
        <v>0</v>
      </c>
      <c r="O21" s="28">
        <f t="shared" si="1"/>
        <v>0</v>
      </c>
      <c r="P21" s="28">
        <f t="shared" si="2"/>
        <v>0</v>
      </c>
    </row>
    <row r="22" spans="1:16" s="24" customFormat="1" ht="11.25" x14ac:dyDescent="0.2">
      <c r="A22" s="28" t="s">
        <v>27</v>
      </c>
      <c r="B22" s="16" t="s">
        <v>375</v>
      </c>
      <c r="C22" s="29" t="s">
        <v>12</v>
      </c>
      <c r="D22" s="29"/>
      <c r="E22" s="28"/>
      <c r="F22" s="28"/>
      <c r="G22" s="28"/>
      <c r="H22" s="28"/>
      <c r="I22" s="28"/>
      <c r="J22" s="28"/>
      <c r="K22" s="28"/>
      <c r="L22" s="28"/>
      <c r="M22" s="28"/>
      <c r="N22" s="28">
        <f t="shared" si="0"/>
        <v>0</v>
      </c>
      <c r="O22" s="28">
        <f t="shared" si="1"/>
        <v>0</v>
      </c>
      <c r="P22" s="28">
        <f t="shared" si="2"/>
        <v>0</v>
      </c>
    </row>
    <row r="23" spans="1:16" s="24" customFormat="1" ht="11.25" x14ac:dyDescent="0.2">
      <c r="A23" s="5" t="s">
        <v>183</v>
      </c>
      <c r="B23" s="16" t="s">
        <v>375</v>
      </c>
      <c r="C23" s="8" t="s">
        <v>70</v>
      </c>
      <c r="D23" s="29"/>
      <c r="E23" s="28"/>
      <c r="F23" s="28"/>
      <c r="G23" s="28"/>
      <c r="H23" s="28"/>
      <c r="I23" s="28"/>
      <c r="J23" s="28"/>
      <c r="K23" s="28"/>
      <c r="L23" s="28"/>
      <c r="M23" s="28"/>
      <c r="N23" s="28">
        <f t="shared" si="0"/>
        <v>0</v>
      </c>
      <c r="O23" s="28">
        <f t="shared" si="1"/>
        <v>0</v>
      </c>
      <c r="P23" s="28">
        <f t="shared" si="2"/>
        <v>0</v>
      </c>
    </row>
    <row r="24" spans="1:16" s="24" customFormat="1" ht="11.25" x14ac:dyDescent="0.2">
      <c r="A24" s="5" t="s">
        <v>183</v>
      </c>
      <c r="B24" s="16" t="s">
        <v>375</v>
      </c>
      <c r="C24" s="8" t="s">
        <v>47</v>
      </c>
      <c r="D24" s="29"/>
      <c r="E24" s="28"/>
      <c r="F24" s="28"/>
      <c r="G24" s="28"/>
      <c r="H24" s="28"/>
      <c r="I24" s="28"/>
      <c r="J24" s="28"/>
      <c r="K24" s="28"/>
      <c r="L24" s="28"/>
      <c r="M24" s="28"/>
      <c r="N24" s="28">
        <f t="shared" si="0"/>
        <v>0</v>
      </c>
      <c r="O24" s="28">
        <f t="shared" si="1"/>
        <v>0</v>
      </c>
      <c r="P24" s="28">
        <f t="shared" si="2"/>
        <v>0</v>
      </c>
    </row>
    <row r="25" spans="1:16" s="24" customFormat="1" ht="11.25" x14ac:dyDescent="0.2">
      <c r="A25" s="11" t="s">
        <v>26</v>
      </c>
      <c r="B25" s="16" t="s">
        <v>375</v>
      </c>
      <c r="C25" s="8" t="s">
        <v>232</v>
      </c>
      <c r="D25" s="29"/>
      <c r="E25" s="28"/>
      <c r="F25" s="28"/>
      <c r="G25" s="28"/>
      <c r="H25" s="28"/>
      <c r="I25" s="28"/>
      <c r="J25" s="28"/>
      <c r="K25" s="28"/>
      <c r="L25" s="28"/>
      <c r="M25" s="28"/>
      <c r="N25" s="28">
        <f t="shared" si="0"/>
        <v>0</v>
      </c>
      <c r="O25" s="28">
        <f t="shared" si="1"/>
        <v>0</v>
      </c>
      <c r="P25" s="28">
        <f t="shared" si="2"/>
        <v>0</v>
      </c>
    </row>
    <row r="26" spans="1:16" s="24" customFormat="1" ht="11.25" x14ac:dyDescent="0.2">
      <c r="A26" s="18" t="s">
        <v>27</v>
      </c>
      <c r="B26" s="16" t="s">
        <v>375</v>
      </c>
      <c r="C26" s="9" t="s">
        <v>12</v>
      </c>
      <c r="D26" s="29"/>
      <c r="E26" s="28"/>
      <c r="F26" s="28"/>
      <c r="G26" s="28"/>
      <c r="H26" s="28"/>
      <c r="I26" s="28"/>
      <c r="J26" s="28"/>
      <c r="K26" s="28"/>
      <c r="L26" s="28"/>
      <c r="M26" s="28"/>
      <c r="N26" s="28">
        <f t="shared" si="0"/>
        <v>0</v>
      </c>
      <c r="O26" s="28">
        <f t="shared" si="1"/>
        <v>0</v>
      </c>
      <c r="P26" s="28">
        <f t="shared" si="2"/>
        <v>0</v>
      </c>
    </row>
    <row r="27" spans="1:16" s="24" customFormat="1" ht="11.25" x14ac:dyDescent="0.2">
      <c r="A27" s="18" t="s">
        <v>28</v>
      </c>
      <c r="B27" s="16" t="s">
        <v>375</v>
      </c>
      <c r="C27" s="9" t="s">
        <v>233</v>
      </c>
      <c r="D27" s="29"/>
      <c r="E27" s="28"/>
      <c r="F27" s="28"/>
      <c r="G27" s="28"/>
      <c r="H27" s="28"/>
      <c r="I27" s="28"/>
      <c r="J27" s="28"/>
      <c r="K27" s="28"/>
      <c r="L27" s="28"/>
      <c r="M27" s="28"/>
      <c r="N27" s="28">
        <f t="shared" si="0"/>
        <v>0</v>
      </c>
      <c r="O27" s="28">
        <f t="shared" si="1"/>
        <v>0</v>
      </c>
      <c r="P27" s="28">
        <f t="shared" si="2"/>
        <v>0</v>
      </c>
    </row>
    <row r="28" spans="1:16" s="24" customFormat="1" ht="11.25" x14ac:dyDescent="0.2">
      <c r="A28" s="18" t="s">
        <v>29</v>
      </c>
      <c r="B28" s="16" t="s">
        <v>375</v>
      </c>
      <c r="C28" s="9" t="s">
        <v>234</v>
      </c>
      <c r="D28" s="29"/>
      <c r="E28" s="28"/>
      <c r="F28" s="28"/>
      <c r="G28" s="28"/>
      <c r="H28" s="28"/>
      <c r="I28" s="28"/>
      <c r="J28" s="28"/>
      <c r="K28" s="28"/>
      <c r="L28" s="28"/>
      <c r="M28" s="28"/>
      <c r="N28" s="28">
        <f t="shared" si="0"/>
        <v>0</v>
      </c>
      <c r="O28" s="28">
        <f t="shared" si="1"/>
        <v>0</v>
      </c>
      <c r="P28" s="28">
        <f t="shared" si="2"/>
        <v>0</v>
      </c>
    </row>
    <row r="29" spans="1:16" s="24" customFormat="1" ht="11.25" x14ac:dyDescent="0.2">
      <c r="A29" s="18" t="s">
        <v>30</v>
      </c>
      <c r="B29" s="16" t="s">
        <v>375</v>
      </c>
      <c r="C29" s="9" t="s">
        <v>14</v>
      </c>
      <c r="D29" s="29"/>
      <c r="E29" s="28"/>
      <c r="F29" s="28"/>
      <c r="G29" s="28"/>
      <c r="H29" s="28"/>
      <c r="I29" s="28"/>
      <c r="J29" s="28"/>
      <c r="K29" s="28"/>
      <c r="L29" s="28"/>
      <c r="M29" s="28"/>
      <c r="N29" s="28">
        <f t="shared" si="0"/>
        <v>0</v>
      </c>
      <c r="O29" s="28">
        <f t="shared" si="1"/>
        <v>0</v>
      </c>
      <c r="P29" s="28">
        <f t="shared" si="2"/>
        <v>0</v>
      </c>
    </row>
    <row r="30" spans="1:16" s="24" customFormat="1" ht="11.25" x14ac:dyDescent="0.2">
      <c r="A30" s="20" t="s">
        <v>31</v>
      </c>
      <c r="B30" s="16" t="s">
        <v>375</v>
      </c>
      <c r="C30" s="21" t="s">
        <v>235</v>
      </c>
      <c r="D30" s="29"/>
      <c r="E30" s="28"/>
      <c r="F30" s="28"/>
      <c r="G30" s="28"/>
      <c r="H30" s="28"/>
      <c r="I30" s="28"/>
      <c r="J30" s="28"/>
      <c r="K30" s="28"/>
      <c r="L30" s="28"/>
      <c r="M30" s="28"/>
      <c r="N30" s="28">
        <f t="shared" si="0"/>
        <v>0</v>
      </c>
      <c r="O30" s="28">
        <f t="shared" si="1"/>
        <v>0</v>
      </c>
      <c r="P30" s="28">
        <f t="shared" si="2"/>
        <v>0</v>
      </c>
    </row>
    <row r="31" spans="1:16" s="24" customFormat="1" ht="11.25" x14ac:dyDescent="0.2">
      <c r="A31" s="6" t="s">
        <v>32</v>
      </c>
      <c r="B31" s="16" t="s">
        <v>375</v>
      </c>
      <c r="C31" s="9" t="s">
        <v>16</v>
      </c>
      <c r="D31" s="29"/>
      <c r="E31" s="28"/>
      <c r="F31" s="28"/>
      <c r="G31" s="28"/>
      <c r="H31" s="28"/>
      <c r="I31" s="28"/>
      <c r="J31" s="28"/>
      <c r="K31" s="28"/>
      <c r="L31" s="28"/>
      <c r="M31" s="28"/>
      <c r="N31" s="28">
        <f t="shared" si="0"/>
        <v>0</v>
      </c>
      <c r="O31" s="28">
        <f t="shared" si="1"/>
        <v>0</v>
      </c>
      <c r="P31" s="28">
        <f t="shared" si="2"/>
        <v>0</v>
      </c>
    </row>
    <row r="32" spans="1:16" s="24" customFormat="1" ht="11.25" x14ac:dyDescent="0.2">
      <c r="A32" s="6" t="s">
        <v>184</v>
      </c>
      <c r="B32" s="6" t="s">
        <v>376</v>
      </c>
      <c r="C32" s="9" t="s">
        <v>236</v>
      </c>
      <c r="D32" s="29" t="s">
        <v>367</v>
      </c>
      <c r="E32" s="28"/>
      <c r="F32" s="28"/>
      <c r="G32" s="28"/>
      <c r="H32" s="28"/>
      <c r="I32" s="28"/>
      <c r="J32" s="28"/>
      <c r="K32" s="28"/>
      <c r="L32" s="28"/>
      <c r="M32" s="28"/>
      <c r="N32" s="28">
        <f t="shared" si="0"/>
        <v>0</v>
      </c>
      <c r="O32" s="28">
        <f t="shared" si="1"/>
        <v>0</v>
      </c>
      <c r="P32" s="28">
        <f t="shared" si="2"/>
        <v>0</v>
      </c>
    </row>
    <row r="33" spans="1:16" s="24" customFormat="1" ht="11.25" x14ac:dyDescent="0.2">
      <c r="A33" s="6" t="s">
        <v>185</v>
      </c>
      <c r="B33" s="6" t="s">
        <v>376</v>
      </c>
      <c r="C33" s="9" t="s">
        <v>237</v>
      </c>
      <c r="D33" s="29" t="s">
        <v>368</v>
      </c>
      <c r="E33" s="28"/>
      <c r="F33" s="28"/>
      <c r="G33" s="28"/>
      <c r="H33" s="28"/>
      <c r="I33" s="28"/>
      <c r="J33" s="28"/>
      <c r="K33" s="28"/>
      <c r="L33" s="28"/>
      <c r="M33" s="28"/>
      <c r="N33" s="28">
        <f t="shared" si="0"/>
        <v>0</v>
      </c>
      <c r="O33" s="28">
        <f t="shared" si="1"/>
        <v>0</v>
      </c>
      <c r="P33" s="28">
        <f t="shared" si="2"/>
        <v>0</v>
      </c>
    </row>
    <row r="34" spans="1:16" s="24" customFormat="1" ht="11.25" x14ac:dyDescent="0.2">
      <c r="A34" s="6" t="s">
        <v>186</v>
      </c>
      <c r="B34" s="6" t="s">
        <v>375</v>
      </c>
      <c r="C34" s="45" t="s">
        <v>238</v>
      </c>
      <c r="D34" s="29" t="s">
        <v>370</v>
      </c>
      <c r="E34" s="28"/>
      <c r="F34" s="28"/>
      <c r="G34" s="28"/>
      <c r="H34" s="28"/>
      <c r="I34" s="28"/>
      <c r="J34" s="28"/>
      <c r="K34" s="28"/>
      <c r="L34" s="28"/>
      <c r="M34" s="28"/>
      <c r="N34" s="28">
        <f t="shared" si="0"/>
        <v>0</v>
      </c>
      <c r="O34" s="28">
        <f t="shared" si="1"/>
        <v>0</v>
      </c>
      <c r="P34" s="28">
        <f t="shared" si="2"/>
        <v>0</v>
      </c>
    </row>
    <row r="35" spans="1:16" s="24" customFormat="1" ht="11.25" x14ac:dyDescent="0.2">
      <c r="A35" s="6" t="s">
        <v>187</v>
      </c>
      <c r="B35" s="6" t="s">
        <v>375</v>
      </c>
      <c r="C35" s="38" t="s">
        <v>239</v>
      </c>
      <c r="D35" s="29" t="s">
        <v>371</v>
      </c>
      <c r="E35" s="28"/>
      <c r="F35" s="28"/>
      <c r="G35" s="28"/>
      <c r="H35" s="28"/>
      <c r="I35" s="28"/>
      <c r="J35" s="28"/>
      <c r="K35" s="28"/>
      <c r="L35" s="28"/>
      <c r="M35" s="28"/>
      <c r="N35" s="28">
        <f t="shared" si="0"/>
        <v>0</v>
      </c>
      <c r="O35" s="28">
        <f t="shared" si="1"/>
        <v>0</v>
      </c>
      <c r="P35" s="28">
        <f t="shared" si="2"/>
        <v>0</v>
      </c>
    </row>
    <row r="36" spans="1:16" s="24" customFormat="1" ht="11.25" x14ac:dyDescent="0.2">
      <c r="A36" s="6" t="s">
        <v>188</v>
      </c>
      <c r="B36" s="6" t="s">
        <v>375</v>
      </c>
      <c r="C36" s="10" t="s">
        <v>291</v>
      </c>
      <c r="D36" s="29"/>
      <c r="E36" s="48">
        <v>42158</v>
      </c>
      <c r="F36" s="28" t="s">
        <v>375</v>
      </c>
      <c r="G36" s="28">
        <v>1</v>
      </c>
      <c r="H36" s="28"/>
      <c r="I36" s="28"/>
      <c r="J36" s="28"/>
      <c r="K36" s="28"/>
      <c r="L36" s="28"/>
      <c r="M36" s="28"/>
      <c r="N36" s="28">
        <f t="shared" si="0"/>
        <v>1</v>
      </c>
      <c r="O36" s="28">
        <f t="shared" si="1"/>
        <v>0</v>
      </c>
      <c r="P36" s="28">
        <f t="shared" si="2"/>
        <v>1</v>
      </c>
    </row>
    <row r="37" spans="1:16" s="24" customFormat="1" ht="11.25" x14ac:dyDescent="0.2">
      <c r="A37" s="6" t="s">
        <v>188</v>
      </c>
      <c r="B37" s="6" t="s">
        <v>375</v>
      </c>
      <c r="C37" s="10" t="s">
        <v>292</v>
      </c>
      <c r="D37" s="29" t="s">
        <v>388</v>
      </c>
      <c r="E37" s="48">
        <v>42093</v>
      </c>
      <c r="F37" s="28" t="s">
        <v>375</v>
      </c>
      <c r="G37" s="28">
        <v>1</v>
      </c>
      <c r="H37" s="28"/>
      <c r="I37" s="28"/>
      <c r="J37" s="28"/>
      <c r="K37" s="28"/>
      <c r="L37" s="28"/>
      <c r="M37" s="28"/>
      <c r="N37" s="28">
        <f t="shared" si="0"/>
        <v>1</v>
      </c>
      <c r="O37" s="28">
        <f t="shared" si="1"/>
        <v>0</v>
      </c>
      <c r="P37" s="28">
        <f t="shared" si="2"/>
        <v>1</v>
      </c>
    </row>
    <row r="38" spans="1:16" s="24" customFormat="1" ht="11.25" x14ac:dyDescent="0.2">
      <c r="A38" s="6" t="s">
        <v>188</v>
      </c>
      <c r="B38" s="6" t="s">
        <v>375</v>
      </c>
      <c r="C38" s="10" t="s">
        <v>292</v>
      </c>
      <c r="D38" s="29" t="s">
        <v>388</v>
      </c>
      <c r="E38" s="48">
        <v>42158</v>
      </c>
      <c r="F38" s="28" t="s">
        <v>375</v>
      </c>
      <c r="G38" s="28">
        <v>1</v>
      </c>
      <c r="H38" s="28"/>
      <c r="I38" s="28"/>
      <c r="J38" s="28"/>
      <c r="K38" s="28"/>
      <c r="L38" s="28"/>
      <c r="M38" s="28"/>
      <c r="N38" s="28"/>
      <c r="O38" s="28"/>
      <c r="P38" s="28"/>
    </row>
    <row r="39" spans="1:16" s="24" customFormat="1" ht="11.25" x14ac:dyDescent="0.2">
      <c r="A39" s="6" t="s">
        <v>189</v>
      </c>
      <c r="B39" s="6" t="s">
        <v>377</v>
      </c>
      <c r="C39" s="38" t="s">
        <v>240</v>
      </c>
      <c r="D39" s="29"/>
      <c r="E39" s="28"/>
      <c r="F39" s="28"/>
      <c r="G39" s="28"/>
      <c r="H39" s="28"/>
      <c r="I39" s="28"/>
      <c r="J39" s="28"/>
      <c r="K39" s="28"/>
      <c r="L39" s="28"/>
      <c r="M39" s="28"/>
      <c r="N39" s="28">
        <f t="shared" si="0"/>
        <v>0</v>
      </c>
      <c r="O39" s="28">
        <f t="shared" si="1"/>
        <v>0</v>
      </c>
      <c r="P39" s="28">
        <f t="shared" si="2"/>
        <v>0</v>
      </c>
    </row>
    <row r="40" spans="1:16" s="24" customFormat="1" ht="11.25" x14ac:dyDescent="0.2">
      <c r="A40" s="6" t="s">
        <v>34</v>
      </c>
      <c r="B40" s="6" t="s">
        <v>376</v>
      </c>
      <c r="C40" s="38" t="s">
        <v>18</v>
      </c>
      <c r="D40" s="29"/>
      <c r="E40" s="28"/>
      <c r="F40" s="28"/>
      <c r="G40" s="28"/>
      <c r="H40" s="28"/>
      <c r="I40" s="28"/>
      <c r="J40" s="28"/>
      <c r="K40" s="28"/>
      <c r="L40" s="28"/>
      <c r="M40" s="28"/>
      <c r="N40" s="28">
        <f t="shared" si="0"/>
        <v>0</v>
      </c>
      <c r="O40" s="28">
        <f t="shared" si="1"/>
        <v>0</v>
      </c>
      <c r="P40" s="28">
        <f t="shared" si="2"/>
        <v>0</v>
      </c>
    </row>
    <row r="41" spans="1:16" s="24" customFormat="1" ht="11.25" x14ac:dyDescent="0.2">
      <c r="A41" s="6" t="s">
        <v>190</v>
      </c>
      <c r="B41" s="6" t="s">
        <v>377</v>
      </c>
      <c r="C41" s="7" t="s">
        <v>241</v>
      </c>
      <c r="D41" s="29"/>
      <c r="E41" s="28"/>
      <c r="F41" s="28"/>
      <c r="G41" s="28"/>
      <c r="H41" s="28"/>
      <c r="I41" s="28"/>
      <c r="J41" s="28"/>
      <c r="K41" s="28"/>
      <c r="L41" s="28"/>
      <c r="M41" s="28"/>
      <c r="N41" s="28">
        <f t="shared" si="0"/>
        <v>0</v>
      </c>
      <c r="O41" s="28">
        <f t="shared" si="1"/>
        <v>0</v>
      </c>
      <c r="P41" s="28">
        <f t="shared" si="2"/>
        <v>0</v>
      </c>
    </row>
    <row r="42" spans="1:16" s="24" customFormat="1" ht="22.5" x14ac:dyDescent="0.2">
      <c r="A42" s="19" t="s">
        <v>35</v>
      </c>
      <c r="B42" s="19" t="s">
        <v>375</v>
      </c>
      <c r="C42" s="7" t="s">
        <v>242</v>
      </c>
      <c r="D42" s="29"/>
      <c r="E42" s="28"/>
      <c r="F42" s="28"/>
      <c r="G42" s="28"/>
      <c r="H42" s="28"/>
      <c r="I42" s="28"/>
      <c r="J42" s="28"/>
      <c r="K42" s="28"/>
      <c r="L42" s="28"/>
      <c r="M42" s="28"/>
      <c r="N42" s="28">
        <f t="shared" si="0"/>
        <v>0</v>
      </c>
      <c r="O42" s="28">
        <f t="shared" si="1"/>
        <v>0</v>
      </c>
      <c r="P42" s="28">
        <f t="shared" si="2"/>
        <v>0</v>
      </c>
    </row>
    <row r="43" spans="1:16" s="24" customFormat="1" ht="11.25" x14ac:dyDescent="0.2">
      <c r="A43" s="19" t="s">
        <v>192</v>
      </c>
      <c r="B43" s="19" t="s">
        <v>375</v>
      </c>
      <c r="C43" s="7" t="s">
        <v>244</v>
      </c>
      <c r="D43" s="29"/>
      <c r="E43" s="28"/>
      <c r="F43" s="28"/>
      <c r="G43" s="28"/>
      <c r="H43" s="28"/>
      <c r="I43" s="28"/>
      <c r="J43" s="28"/>
      <c r="K43" s="28"/>
      <c r="L43" s="28"/>
      <c r="M43" s="28"/>
      <c r="N43" s="28">
        <f t="shared" si="0"/>
        <v>0</v>
      </c>
      <c r="O43" s="28">
        <f t="shared" si="1"/>
        <v>0</v>
      </c>
      <c r="P43" s="28">
        <f t="shared" si="2"/>
        <v>0</v>
      </c>
    </row>
    <row r="44" spans="1:16" s="24" customFormat="1" ht="11.25" x14ac:dyDescent="0.2">
      <c r="A44" s="6" t="s">
        <v>36</v>
      </c>
      <c r="B44" s="6" t="s">
        <v>375</v>
      </c>
      <c r="C44" s="9" t="s">
        <v>20</v>
      </c>
      <c r="D44" s="29"/>
      <c r="E44" s="28"/>
      <c r="F44" s="28"/>
      <c r="G44" s="28"/>
      <c r="H44" s="28"/>
      <c r="I44" s="28"/>
      <c r="J44" s="28"/>
      <c r="K44" s="28"/>
      <c r="L44" s="28"/>
      <c r="M44" s="28"/>
      <c r="N44" s="28">
        <f t="shared" si="0"/>
        <v>0</v>
      </c>
      <c r="O44" s="28">
        <f t="shared" si="1"/>
        <v>0</v>
      </c>
      <c r="P44" s="28">
        <f t="shared" si="2"/>
        <v>0</v>
      </c>
    </row>
    <row r="45" spans="1:16" s="24" customFormat="1" ht="11.25" x14ac:dyDescent="0.2">
      <c r="A45" s="11" t="s">
        <v>37</v>
      </c>
      <c r="B45" s="11" t="s">
        <v>375</v>
      </c>
      <c r="C45" s="9" t="s">
        <v>21</v>
      </c>
      <c r="D45" s="29"/>
      <c r="E45" s="28"/>
      <c r="F45" s="28"/>
      <c r="G45" s="28"/>
      <c r="H45" s="28"/>
      <c r="I45" s="28"/>
      <c r="J45" s="28"/>
      <c r="K45" s="28"/>
      <c r="L45" s="28"/>
      <c r="M45" s="28"/>
      <c r="N45" s="28">
        <f t="shared" si="0"/>
        <v>0</v>
      </c>
      <c r="O45" s="28">
        <f t="shared" si="1"/>
        <v>0</v>
      </c>
      <c r="P45" s="28">
        <f t="shared" si="2"/>
        <v>0</v>
      </c>
    </row>
    <row r="46" spans="1:16" s="24" customFormat="1" ht="45" x14ac:dyDescent="0.2">
      <c r="A46" s="11" t="s">
        <v>193</v>
      </c>
      <c r="B46" s="11" t="s">
        <v>375</v>
      </c>
      <c r="C46" s="38" t="s">
        <v>318</v>
      </c>
      <c r="D46" s="29"/>
      <c r="E46" s="28"/>
      <c r="F46" s="28"/>
      <c r="G46" s="28"/>
      <c r="H46" s="28"/>
      <c r="I46" s="28"/>
      <c r="J46" s="28"/>
      <c r="K46" s="28"/>
      <c r="L46" s="28"/>
      <c r="M46" s="28"/>
      <c r="N46" s="28">
        <f t="shared" si="0"/>
        <v>0</v>
      </c>
      <c r="O46" s="28">
        <f t="shared" si="1"/>
        <v>0</v>
      </c>
      <c r="P46" s="28">
        <f t="shared" si="2"/>
        <v>0</v>
      </c>
    </row>
    <row r="47" spans="1:16" s="24" customFormat="1" ht="11.25" x14ac:dyDescent="0.2">
      <c r="A47" s="11" t="s">
        <v>38</v>
      </c>
      <c r="B47" s="11" t="s">
        <v>375</v>
      </c>
      <c r="C47" s="10" t="s">
        <v>22</v>
      </c>
      <c r="D47" s="29"/>
      <c r="E47" s="28"/>
      <c r="F47" s="28"/>
      <c r="G47" s="28"/>
      <c r="H47" s="28"/>
      <c r="I47" s="28"/>
      <c r="J47" s="28"/>
      <c r="K47" s="28"/>
      <c r="L47" s="28"/>
      <c r="M47" s="28"/>
      <c r="N47" s="28">
        <f t="shared" si="0"/>
        <v>0</v>
      </c>
      <c r="O47" s="28">
        <f t="shared" si="1"/>
        <v>0</v>
      </c>
      <c r="P47" s="28">
        <f t="shared" si="2"/>
        <v>0</v>
      </c>
    </row>
    <row r="48" spans="1:16" s="24" customFormat="1" ht="11.25" x14ac:dyDescent="0.2">
      <c r="A48" s="6" t="s">
        <v>40</v>
      </c>
      <c r="B48" s="6" t="s">
        <v>375</v>
      </c>
      <c r="C48" s="10" t="s">
        <v>39</v>
      </c>
      <c r="D48" s="29"/>
      <c r="E48" s="28"/>
      <c r="F48" s="28"/>
      <c r="G48" s="28"/>
      <c r="H48" s="28"/>
      <c r="I48" s="28"/>
      <c r="J48" s="28"/>
      <c r="K48" s="28"/>
      <c r="L48" s="28"/>
      <c r="M48" s="28"/>
      <c r="N48" s="28">
        <f t="shared" si="0"/>
        <v>0</v>
      </c>
      <c r="O48" s="28">
        <f t="shared" si="1"/>
        <v>0</v>
      </c>
      <c r="P48" s="28">
        <f t="shared" si="2"/>
        <v>0</v>
      </c>
    </row>
    <row r="49" spans="1:16" s="24" customFormat="1" ht="11.25" x14ac:dyDescent="0.2">
      <c r="A49" s="19" t="s">
        <v>42</v>
      </c>
      <c r="B49" s="19" t="s">
        <v>378</v>
      </c>
      <c r="C49" s="10" t="s">
        <v>41</v>
      </c>
      <c r="D49" s="29"/>
      <c r="E49" s="28"/>
      <c r="F49" s="28"/>
      <c r="G49" s="28"/>
      <c r="H49" s="28"/>
      <c r="I49" s="28"/>
      <c r="J49" s="28"/>
      <c r="K49" s="28"/>
      <c r="L49" s="28"/>
      <c r="M49" s="28"/>
      <c r="N49" s="28">
        <f t="shared" si="0"/>
        <v>0</v>
      </c>
      <c r="O49" s="28">
        <f t="shared" si="1"/>
        <v>0</v>
      </c>
      <c r="P49" s="28">
        <f t="shared" si="2"/>
        <v>0</v>
      </c>
    </row>
    <row r="50" spans="1:16" s="24" customFormat="1" ht="11.25" x14ac:dyDescent="0.2">
      <c r="A50" s="6" t="s">
        <v>43</v>
      </c>
      <c r="B50" s="6" t="s">
        <v>375</v>
      </c>
      <c r="C50" s="7" t="s">
        <v>19</v>
      </c>
      <c r="D50" s="29"/>
      <c r="E50" s="28"/>
      <c r="F50" s="28"/>
      <c r="G50" s="28"/>
      <c r="H50" s="28"/>
      <c r="I50" s="28"/>
      <c r="J50" s="28"/>
      <c r="K50" s="28"/>
      <c r="L50" s="28"/>
      <c r="M50" s="28"/>
      <c r="N50" s="28">
        <f t="shared" si="0"/>
        <v>0</v>
      </c>
      <c r="O50" s="28">
        <f t="shared" si="1"/>
        <v>0</v>
      </c>
      <c r="P50" s="28">
        <f t="shared" si="2"/>
        <v>0</v>
      </c>
    </row>
    <row r="51" spans="1:16" s="24" customFormat="1" ht="11.25" x14ac:dyDescent="0.2">
      <c r="A51" s="6" t="s">
        <v>44</v>
      </c>
      <c r="B51" s="6" t="s">
        <v>375</v>
      </c>
      <c r="C51" s="10" t="s">
        <v>245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>
        <f t="shared" si="0"/>
        <v>0</v>
      </c>
      <c r="O51" s="28">
        <f t="shared" si="1"/>
        <v>0</v>
      </c>
      <c r="P51" s="28">
        <f t="shared" si="2"/>
        <v>0</v>
      </c>
    </row>
    <row r="52" spans="1:16" s="24" customFormat="1" ht="22.5" x14ac:dyDescent="0.2">
      <c r="A52" s="6" t="s">
        <v>45</v>
      </c>
      <c r="B52" s="6" t="s">
        <v>376</v>
      </c>
      <c r="C52" s="10" t="s">
        <v>246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>
        <f t="shared" si="0"/>
        <v>0</v>
      </c>
      <c r="O52" s="28">
        <f t="shared" si="1"/>
        <v>0</v>
      </c>
      <c r="P52" s="28">
        <f t="shared" si="2"/>
        <v>0</v>
      </c>
    </row>
    <row r="53" spans="1:16" s="24" customFormat="1" ht="11.25" x14ac:dyDescent="0.2">
      <c r="A53" s="6" t="s">
        <v>194</v>
      </c>
      <c r="B53" s="6" t="s">
        <v>376</v>
      </c>
      <c r="C53" s="10" t="s">
        <v>247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>
        <f t="shared" si="0"/>
        <v>0</v>
      </c>
      <c r="O53" s="28">
        <f t="shared" si="1"/>
        <v>0</v>
      </c>
      <c r="P53" s="28">
        <f t="shared" si="2"/>
        <v>0</v>
      </c>
    </row>
    <row r="54" spans="1:16" s="24" customFormat="1" ht="11.25" x14ac:dyDescent="0.2">
      <c r="A54" s="11" t="s">
        <v>46</v>
      </c>
      <c r="B54" s="11" t="s">
        <v>375</v>
      </c>
      <c r="C54" s="27" t="s">
        <v>248</v>
      </c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>
        <f t="shared" si="0"/>
        <v>0</v>
      </c>
      <c r="O54" s="28">
        <f t="shared" si="1"/>
        <v>0</v>
      </c>
      <c r="P54" s="28">
        <f t="shared" si="2"/>
        <v>0</v>
      </c>
    </row>
    <row r="55" spans="1:16" s="24" customFormat="1" ht="11.25" x14ac:dyDescent="0.2">
      <c r="A55" s="11" t="s">
        <v>49</v>
      </c>
      <c r="B55" s="11" t="s">
        <v>375</v>
      </c>
      <c r="C55" s="26" t="s">
        <v>47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>
        <f t="shared" si="0"/>
        <v>0</v>
      </c>
      <c r="O55" s="28">
        <f t="shared" si="1"/>
        <v>0</v>
      </c>
      <c r="P55" s="28">
        <f t="shared" si="2"/>
        <v>0</v>
      </c>
    </row>
    <row r="56" spans="1:16" s="24" customFormat="1" ht="11.25" x14ac:dyDescent="0.2">
      <c r="A56" s="11" t="s">
        <v>49</v>
      </c>
      <c r="B56" s="11" t="s">
        <v>375</v>
      </c>
      <c r="C56" s="26" t="s">
        <v>48</v>
      </c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>
        <f t="shared" si="0"/>
        <v>0</v>
      </c>
      <c r="O56" s="28">
        <f t="shared" si="1"/>
        <v>0</v>
      </c>
      <c r="P56" s="28">
        <f t="shared" si="2"/>
        <v>0</v>
      </c>
    </row>
    <row r="57" spans="1:16" s="24" customFormat="1" ht="11.25" x14ac:dyDescent="0.2">
      <c r="A57" s="11" t="s">
        <v>51</v>
      </c>
      <c r="B57" s="11" t="s">
        <v>375</v>
      </c>
      <c r="C57" s="26" t="s">
        <v>50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>
        <f t="shared" si="0"/>
        <v>0</v>
      </c>
      <c r="O57" s="28">
        <f t="shared" si="1"/>
        <v>0</v>
      </c>
      <c r="P57" s="28">
        <f t="shared" si="2"/>
        <v>0</v>
      </c>
    </row>
    <row r="58" spans="1:16" s="24" customFormat="1" ht="11.25" x14ac:dyDescent="0.2">
      <c r="A58" s="11" t="s">
        <v>52</v>
      </c>
      <c r="B58" s="11" t="s">
        <v>375</v>
      </c>
      <c r="C58" s="26" t="s">
        <v>249</v>
      </c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>
        <f t="shared" si="0"/>
        <v>0</v>
      </c>
      <c r="O58" s="28">
        <f t="shared" si="1"/>
        <v>0</v>
      </c>
      <c r="P58" s="28">
        <f t="shared" si="2"/>
        <v>0</v>
      </c>
    </row>
    <row r="59" spans="1:16" s="24" customFormat="1" ht="11.25" x14ac:dyDescent="0.2">
      <c r="A59" s="11" t="s">
        <v>195</v>
      </c>
      <c r="B59" s="11" t="s">
        <v>375</v>
      </c>
      <c r="C59" s="7" t="s">
        <v>250</v>
      </c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>
        <f t="shared" si="0"/>
        <v>0</v>
      </c>
      <c r="O59" s="28">
        <f t="shared" si="1"/>
        <v>0</v>
      </c>
      <c r="P59" s="28">
        <f t="shared" si="2"/>
        <v>0</v>
      </c>
    </row>
    <row r="60" spans="1:16" s="24" customFormat="1" ht="11.25" x14ac:dyDescent="0.2">
      <c r="A60" s="11" t="s">
        <v>56</v>
      </c>
      <c r="B60" s="11" t="s">
        <v>375</v>
      </c>
      <c r="C60" s="25" t="s">
        <v>251</v>
      </c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>
        <f t="shared" si="0"/>
        <v>0</v>
      </c>
      <c r="O60" s="28">
        <f t="shared" si="1"/>
        <v>0</v>
      </c>
      <c r="P60" s="28">
        <f t="shared" si="2"/>
        <v>0</v>
      </c>
    </row>
    <row r="61" spans="1:16" s="24" customFormat="1" ht="11.25" x14ac:dyDescent="0.2">
      <c r="A61" s="11" t="s">
        <v>59</v>
      </c>
      <c r="B61" s="11" t="s">
        <v>375</v>
      </c>
      <c r="C61" s="25" t="s">
        <v>248</v>
      </c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>
        <f t="shared" si="0"/>
        <v>0</v>
      </c>
      <c r="O61" s="28">
        <f t="shared" si="1"/>
        <v>0</v>
      </c>
      <c r="P61" s="28">
        <f t="shared" si="2"/>
        <v>0</v>
      </c>
    </row>
    <row r="62" spans="1:16" s="24" customFormat="1" ht="11.25" x14ac:dyDescent="0.2">
      <c r="A62" s="11" t="s">
        <v>196</v>
      </c>
      <c r="B62" s="11" t="s">
        <v>377</v>
      </c>
      <c r="C62" s="8" t="s">
        <v>252</v>
      </c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>
        <f t="shared" si="0"/>
        <v>0</v>
      </c>
      <c r="O62" s="28">
        <f t="shared" si="1"/>
        <v>0</v>
      </c>
      <c r="P62" s="28">
        <f t="shared" si="2"/>
        <v>0</v>
      </c>
    </row>
    <row r="63" spans="1:16" s="24" customFormat="1" ht="11.25" x14ac:dyDescent="0.2">
      <c r="A63" s="11" t="s">
        <v>60</v>
      </c>
      <c r="B63" s="11" t="s">
        <v>375</v>
      </c>
      <c r="C63" s="25" t="s">
        <v>248</v>
      </c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>
        <f t="shared" si="0"/>
        <v>0</v>
      </c>
      <c r="O63" s="28">
        <f t="shared" si="1"/>
        <v>0</v>
      </c>
      <c r="P63" s="28">
        <f t="shared" si="2"/>
        <v>0</v>
      </c>
    </row>
    <row r="64" spans="1:16" s="24" customFormat="1" ht="11.25" x14ac:dyDescent="0.2">
      <c r="A64" s="11" t="s">
        <v>62</v>
      </c>
      <c r="B64" s="11" t="s">
        <v>378</v>
      </c>
      <c r="C64" s="8" t="s">
        <v>61</v>
      </c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>
        <f t="shared" si="0"/>
        <v>0</v>
      </c>
      <c r="O64" s="28">
        <f t="shared" si="1"/>
        <v>0</v>
      </c>
      <c r="P64" s="28">
        <f t="shared" si="2"/>
        <v>0</v>
      </c>
    </row>
    <row r="65" spans="1:16" s="24" customFormat="1" ht="11.25" x14ac:dyDescent="0.2">
      <c r="A65" s="11" t="s">
        <v>197</v>
      </c>
      <c r="B65" s="11" t="s">
        <v>375</v>
      </c>
      <c r="C65" s="7" t="s">
        <v>253</v>
      </c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>
        <f t="shared" si="0"/>
        <v>0</v>
      </c>
      <c r="O65" s="28">
        <f t="shared" si="1"/>
        <v>0</v>
      </c>
      <c r="P65" s="28">
        <f t="shared" si="2"/>
        <v>0</v>
      </c>
    </row>
    <row r="66" spans="1:16" s="24" customFormat="1" ht="11.25" x14ac:dyDescent="0.2">
      <c r="A66" s="11" t="s">
        <v>64</v>
      </c>
      <c r="B66" s="11" t="s">
        <v>375</v>
      </c>
      <c r="C66" s="7" t="s">
        <v>63</v>
      </c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>
        <f t="shared" si="0"/>
        <v>0</v>
      </c>
      <c r="O66" s="28">
        <f t="shared" si="1"/>
        <v>0</v>
      </c>
      <c r="P66" s="28">
        <f t="shared" si="2"/>
        <v>0</v>
      </c>
    </row>
    <row r="67" spans="1:16" s="24" customFormat="1" ht="11.25" x14ac:dyDescent="0.2">
      <c r="A67" s="11" t="s">
        <v>198</v>
      </c>
      <c r="B67" s="11" t="s">
        <v>376</v>
      </c>
      <c r="C67" s="10" t="s">
        <v>254</v>
      </c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>
        <f t="shared" si="0"/>
        <v>0</v>
      </c>
      <c r="O67" s="28">
        <f t="shared" si="1"/>
        <v>0</v>
      </c>
      <c r="P67" s="28">
        <f t="shared" si="2"/>
        <v>0</v>
      </c>
    </row>
    <row r="68" spans="1:16" s="24" customFormat="1" ht="11.25" x14ac:dyDescent="0.2">
      <c r="A68" s="11" t="s">
        <v>199</v>
      </c>
      <c r="B68" s="11" t="s">
        <v>378</v>
      </c>
      <c r="C68" s="13" t="s">
        <v>255</v>
      </c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>
        <f t="shared" ref="N68:N164" si="3">SUM(G68)</f>
        <v>0</v>
      </c>
      <c r="O68" s="28">
        <f t="shared" ref="O68:O164" si="4">SUM(H68:J68)</f>
        <v>0</v>
      </c>
      <c r="P68" s="28">
        <f t="shared" ref="P68:P164" si="5">SUM(G68:J68)</f>
        <v>0</v>
      </c>
    </row>
    <row r="69" spans="1:16" s="24" customFormat="1" ht="11.25" x14ac:dyDescent="0.2">
      <c r="A69" s="6" t="s">
        <v>200</v>
      </c>
      <c r="B69" s="6" t="s">
        <v>376</v>
      </c>
      <c r="C69" s="10" t="s">
        <v>256</v>
      </c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>
        <f t="shared" si="3"/>
        <v>0</v>
      </c>
      <c r="O69" s="28">
        <f t="shared" si="4"/>
        <v>0</v>
      </c>
      <c r="P69" s="28">
        <f t="shared" si="5"/>
        <v>0</v>
      </c>
    </row>
    <row r="70" spans="1:16" s="24" customFormat="1" ht="11.25" x14ac:dyDescent="0.2">
      <c r="A70" s="6" t="s">
        <v>67</v>
      </c>
      <c r="B70" s="6" t="s">
        <v>377</v>
      </c>
      <c r="C70" s="10" t="s">
        <v>66</v>
      </c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>
        <f t="shared" si="3"/>
        <v>0</v>
      </c>
      <c r="O70" s="28">
        <f t="shared" si="4"/>
        <v>0</v>
      </c>
      <c r="P70" s="28">
        <f t="shared" si="5"/>
        <v>0</v>
      </c>
    </row>
    <row r="71" spans="1:16" s="24" customFormat="1" ht="11.25" x14ac:dyDescent="0.2">
      <c r="A71" s="6" t="s">
        <v>71</v>
      </c>
      <c r="B71" s="6" t="s">
        <v>378</v>
      </c>
      <c r="C71" s="7" t="s">
        <v>68</v>
      </c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>
        <f t="shared" si="3"/>
        <v>0</v>
      </c>
      <c r="O71" s="28">
        <f t="shared" si="4"/>
        <v>0</v>
      </c>
      <c r="P71" s="28">
        <f t="shared" si="5"/>
        <v>0</v>
      </c>
    </row>
    <row r="72" spans="1:16" s="24" customFormat="1" ht="11.25" x14ac:dyDescent="0.2">
      <c r="A72" s="6" t="s">
        <v>71</v>
      </c>
      <c r="B72" s="6" t="s">
        <v>378</v>
      </c>
      <c r="C72" s="7" t="s">
        <v>69</v>
      </c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>
        <f t="shared" si="3"/>
        <v>0</v>
      </c>
      <c r="O72" s="28">
        <f t="shared" si="4"/>
        <v>0</v>
      </c>
      <c r="P72" s="28">
        <f t="shared" si="5"/>
        <v>0</v>
      </c>
    </row>
    <row r="73" spans="1:16" s="24" customFormat="1" ht="11.25" x14ac:dyDescent="0.2">
      <c r="A73" s="11" t="s">
        <v>71</v>
      </c>
      <c r="B73" s="11" t="s">
        <v>378</v>
      </c>
      <c r="C73" s="7" t="s">
        <v>70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>
        <f t="shared" si="3"/>
        <v>0</v>
      </c>
      <c r="O73" s="28">
        <f t="shared" si="4"/>
        <v>0</v>
      </c>
      <c r="P73" s="28">
        <f t="shared" si="5"/>
        <v>0</v>
      </c>
    </row>
    <row r="74" spans="1:16" s="24" customFormat="1" ht="11.25" x14ac:dyDescent="0.2">
      <c r="A74" s="11" t="s">
        <v>72</v>
      </c>
      <c r="B74" s="11" t="s">
        <v>378</v>
      </c>
      <c r="C74" s="7" t="s">
        <v>293</v>
      </c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>
        <f t="shared" si="3"/>
        <v>0</v>
      </c>
      <c r="O74" s="28">
        <f t="shared" si="4"/>
        <v>0</v>
      </c>
      <c r="P74" s="28">
        <f t="shared" si="5"/>
        <v>0</v>
      </c>
    </row>
    <row r="75" spans="1:16" s="24" customFormat="1" ht="11.25" x14ac:dyDescent="0.2">
      <c r="A75" s="11" t="s">
        <v>172</v>
      </c>
      <c r="B75" s="11" t="s">
        <v>378</v>
      </c>
      <c r="C75" s="7" t="s">
        <v>174</v>
      </c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>
        <f t="shared" si="3"/>
        <v>0</v>
      </c>
      <c r="O75" s="28">
        <f t="shared" si="4"/>
        <v>0</v>
      </c>
      <c r="P75" s="28">
        <f t="shared" si="5"/>
        <v>0</v>
      </c>
    </row>
    <row r="76" spans="1:16" s="24" customFormat="1" ht="11.25" x14ac:dyDescent="0.2">
      <c r="A76" s="11" t="s">
        <v>173</v>
      </c>
      <c r="B76" s="11" t="s">
        <v>378</v>
      </c>
      <c r="C76" s="7" t="s">
        <v>175</v>
      </c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>
        <f t="shared" si="3"/>
        <v>0</v>
      </c>
      <c r="O76" s="28">
        <f t="shared" si="4"/>
        <v>0</v>
      </c>
      <c r="P76" s="28">
        <f t="shared" si="5"/>
        <v>0</v>
      </c>
    </row>
    <row r="77" spans="1:16" s="24" customFormat="1" ht="11.25" x14ac:dyDescent="0.2">
      <c r="A77" s="11" t="s">
        <v>201</v>
      </c>
      <c r="B77" s="11" t="s">
        <v>377</v>
      </c>
      <c r="C77" s="7" t="s">
        <v>257</v>
      </c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>
        <f t="shared" si="3"/>
        <v>0</v>
      </c>
      <c r="O77" s="28">
        <f t="shared" si="4"/>
        <v>0</v>
      </c>
      <c r="P77" s="28">
        <f t="shared" si="5"/>
        <v>0</v>
      </c>
    </row>
    <row r="78" spans="1:16" s="24" customFormat="1" ht="11.25" x14ac:dyDescent="0.2">
      <c r="A78" s="6" t="s">
        <v>73</v>
      </c>
      <c r="B78" s="6" t="s">
        <v>378</v>
      </c>
      <c r="C78" s="7" t="s">
        <v>258</v>
      </c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>
        <f t="shared" si="3"/>
        <v>0</v>
      </c>
      <c r="O78" s="28">
        <f t="shared" si="4"/>
        <v>0</v>
      </c>
      <c r="P78" s="28">
        <f t="shared" si="5"/>
        <v>0</v>
      </c>
    </row>
    <row r="79" spans="1:16" s="24" customFormat="1" ht="11.25" x14ac:dyDescent="0.2">
      <c r="A79" s="6" t="s">
        <v>74</v>
      </c>
      <c r="B79" s="6" t="s">
        <v>377</v>
      </c>
      <c r="C79" s="7" t="s">
        <v>259</v>
      </c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>
        <f t="shared" si="3"/>
        <v>0</v>
      </c>
      <c r="O79" s="28">
        <f t="shared" si="4"/>
        <v>0</v>
      </c>
      <c r="P79" s="28">
        <f t="shared" si="5"/>
        <v>0</v>
      </c>
    </row>
    <row r="80" spans="1:16" s="24" customFormat="1" ht="11.25" x14ac:dyDescent="0.2">
      <c r="A80" s="6" t="s">
        <v>110</v>
      </c>
      <c r="B80" s="6" t="s">
        <v>377</v>
      </c>
      <c r="C80" s="7" t="s">
        <v>260</v>
      </c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>
        <f t="shared" si="3"/>
        <v>0</v>
      </c>
      <c r="O80" s="28">
        <f t="shared" si="4"/>
        <v>0</v>
      </c>
      <c r="P80" s="28">
        <f t="shared" si="5"/>
        <v>0</v>
      </c>
    </row>
    <row r="81" spans="1:16" s="24" customFormat="1" ht="11.25" x14ac:dyDescent="0.2">
      <c r="A81" s="6" t="s">
        <v>202</v>
      </c>
      <c r="B81" s="6" t="s">
        <v>377</v>
      </c>
      <c r="C81" s="7" t="s">
        <v>260</v>
      </c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>
        <f t="shared" si="3"/>
        <v>0</v>
      </c>
      <c r="O81" s="28">
        <f t="shared" si="4"/>
        <v>0</v>
      </c>
      <c r="P81" s="28">
        <f t="shared" si="5"/>
        <v>0</v>
      </c>
    </row>
    <row r="82" spans="1:16" s="24" customFormat="1" ht="11.25" x14ac:dyDescent="0.2">
      <c r="A82" s="6" t="s">
        <v>203</v>
      </c>
      <c r="B82" s="6" t="s">
        <v>376</v>
      </c>
      <c r="C82" s="7" t="s">
        <v>260</v>
      </c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>
        <f t="shared" si="3"/>
        <v>0</v>
      </c>
      <c r="O82" s="28">
        <f t="shared" si="4"/>
        <v>0</v>
      </c>
      <c r="P82" s="28">
        <f t="shared" si="5"/>
        <v>0</v>
      </c>
    </row>
    <row r="83" spans="1:16" s="24" customFormat="1" ht="11.25" x14ac:dyDescent="0.2">
      <c r="A83" s="6" t="s">
        <v>204</v>
      </c>
      <c r="B83" s="6" t="s">
        <v>377</v>
      </c>
      <c r="C83" s="10" t="s">
        <v>261</v>
      </c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>
        <f t="shared" si="3"/>
        <v>0</v>
      </c>
      <c r="O83" s="28">
        <f t="shared" si="4"/>
        <v>0</v>
      </c>
      <c r="P83" s="28">
        <f t="shared" si="5"/>
        <v>0</v>
      </c>
    </row>
    <row r="84" spans="1:16" s="24" customFormat="1" ht="22.5" x14ac:dyDescent="0.2">
      <c r="A84" s="6" t="s">
        <v>205</v>
      </c>
      <c r="B84" s="6" t="s">
        <v>377</v>
      </c>
      <c r="C84" s="7" t="s">
        <v>294</v>
      </c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>
        <f t="shared" si="3"/>
        <v>0</v>
      </c>
      <c r="O84" s="28">
        <f t="shared" si="4"/>
        <v>0</v>
      </c>
      <c r="P84" s="28">
        <f t="shared" si="5"/>
        <v>0</v>
      </c>
    </row>
    <row r="85" spans="1:16" s="24" customFormat="1" ht="11.25" x14ac:dyDescent="0.2">
      <c r="A85" s="6" t="s">
        <v>206</v>
      </c>
      <c r="B85" s="6" t="s">
        <v>377</v>
      </c>
      <c r="C85" s="7" t="s">
        <v>262</v>
      </c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>
        <f t="shared" si="3"/>
        <v>0</v>
      </c>
      <c r="O85" s="28">
        <f t="shared" si="4"/>
        <v>0</v>
      </c>
      <c r="P85" s="28">
        <f t="shared" si="5"/>
        <v>0</v>
      </c>
    </row>
    <row r="86" spans="1:16" s="24" customFormat="1" ht="11.25" x14ac:dyDescent="0.2">
      <c r="A86" s="6" t="s">
        <v>207</v>
      </c>
      <c r="B86" s="6" t="s">
        <v>375</v>
      </c>
      <c r="C86" s="7" t="s">
        <v>263</v>
      </c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>
        <f t="shared" si="3"/>
        <v>0</v>
      </c>
      <c r="O86" s="28">
        <f t="shared" si="4"/>
        <v>0</v>
      </c>
      <c r="P86" s="28">
        <f t="shared" si="5"/>
        <v>0</v>
      </c>
    </row>
    <row r="87" spans="1:16" s="24" customFormat="1" ht="11.25" x14ac:dyDescent="0.2">
      <c r="A87" s="6" t="s">
        <v>111</v>
      </c>
      <c r="B87" s="6" t="s">
        <v>378</v>
      </c>
      <c r="C87" s="7" t="s">
        <v>380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>
        <f t="shared" si="3"/>
        <v>0</v>
      </c>
      <c r="O87" s="28">
        <f t="shared" si="4"/>
        <v>0</v>
      </c>
      <c r="P87" s="28">
        <f t="shared" si="5"/>
        <v>0</v>
      </c>
    </row>
    <row r="88" spans="1:16" s="24" customFormat="1" ht="11.25" x14ac:dyDescent="0.2">
      <c r="A88" s="6" t="s">
        <v>208</v>
      </c>
      <c r="B88" s="6" t="s">
        <v>377</v>
      </c>
      <c r="C88" s="10" t="s">
        <v>264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>
        <f t="shared" si="3"/>
        <v>0</v>
      </c>
      <c r="O88" s="28">
        <f t="shared" si="4"/>
        <v>0</v>
      </c>
      <c r="P88" s="28">
        <f t="shared" si="5"/>
        <v>0</v>
      </c>
    </row>
    <row r="89" spans="1:16" s="24" customFormat="1" ht="11.25" x14ac:dyDescent="0.2">
      <c r="A89" s="6" t="s">
        <v>112</v>
      </c>
      <c r="B89" s="6" t="s">
        <v>377</v>
      </c>
      <c r="C89" s="10" t="s">
        <v>75</v>
      </c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>
        <f t="shared" si="3"/>
        <v>0</v>
      </c>
      <c r="O89" s="28">
        <f t="shared" si="4"/>
        <v>0</v>
      </c>
      <c r="P89" s="28">
        <f t="shared" si="5"/>
        <v>0</v>
      </c>
    </row>
    <row r="90" spans="1:16" s="24" customFormat="1" ht="11.25" x14ac:dyDescent="0.2">
      <c r="A90" s="6" t="s">
        <v>170</v>
      </c>
      <c r="B90" s="6" t="s">
        <v>378</v>
      </c>
      <c r="C90" s="10" t="s">
        <v>171</v>
      </c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>
        <f t="shared" si="3"/>
        <v>0</v>
      </c>
      <c r="O90" s="28">
        <f t="shared" si="4"/>
        <v>0</v>
      </c>
      <c r="P90" s="28">
        <f t="shared" si="5"/>
        <v>0</v>
      </c>
    </row>
    <row r="91" spans="1:16" s="24" customFormat="1" ht="11.25" x14ac:dyDescent="0.2">
      <c r="A91" s="6" t="s">
        <v>209</v>
      </c>
      <c r="B91" s="6" t="s">
        <v>375</v>
      </c>
      <c r="C91" s="10" t="s">
        <v>295</v>
      </c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>
        <f t="shared" si="3"/>
        <v>0</v>
      </c>
      <c r="O91" s="28">
        <f t="shared" si="4"/>
        <v>0</v>
      </c>
      <c r="P91" s="28">
        <f t="shared" si="5"/>
        <v>0</v>
      </c>
    </row>
    <row r="92" spans="1:16" s="24" customFormat="1" ht="22.5" x14ac:dyDescent="0.2">
      <c r="A92" s="6" t="s">
        <v>113</v>
      </c>
      <c r="B92" s="6" t="s">
        <v>377</v>
      </c>
      <c r="C92" s="10" t="s">
        <v>265</v>
      </c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>
        <f t="shared" si="3"/>
        <v>0</v>
      </c>
      <c r="O92" s="28">
        <f t="shared" si="4"/>
        <v>0</v>
      </c>
      <c r="P92" s="28">
        <f t="shared" si="5"/>
        <v>0</v>
      </c>
    </row>
    <row r="93" spans="1:16" s="24" customFormat="1" ht="22.5" x14ac:dyDescent="0.2">
      <c r="A93" s="6" t="s">
        <v>210</v>
      </c>
      <c r="B93" s="6" t="s">
        <v>378</v>
      </c>
      <c r="C93" s="10" t="s">
        <v>266</v>
      </c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>
        <f t="shared" si="3"/>
        <v>0</v>
      </c>
      <c r="O93" s="28">
        <f t="shared" si="4"/>
        <v>0</v>
      </c>
      <c r="P93" s="28">
        <f t="shared" si="5"/>
        <v>0</v>
      </c>
    </row>
    <row r="94" spans="1:16" s="24" customFormat="1" ht="11.25" x14ac:dyDescent="0.2">
      <c r="A94" s="6" t="s">
        <v>211</v>
      </c>
      <c r="B94" s="6" t="s">
        <v>375</v>
      </c>
      <c r="C94" s="10" t="s">
        <v>296</v>
      </c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>
        <f t="shared" si="3"/>
        <v>0</v>
      </c>
      <c r="O94" s="28">
        <f t="shared" si="4"/>
        <v>0</v>
      </c>
      <c r="P94" s="28">
        <f t="shared" si="5"/>
        <v>0</v>
      </c>
    </row>
    <row r="95" spans="1:16" s="24" customFormat="1" ht="22.5" x14ac:dyDescent="0.2">
      <c r="A95" s="6" t="s">
        <v>211</v>
      </c>
      <c r="B95" s="6" t="s">
        <v>375</v>
      </c>
      <c r="C95" s="10" t="s">
        <v>297</v>
      </c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>
        <f t="shared" si="3"/>
        <v>0</v>
      </c>
      <c r="O95" s="28">
        <f t="shared" si="4"/>
        <v>0</v>
      </c>
      <c r="P95" s="28">
        <f t="shared" si="5"/>
        <v>0</v>
      </c>
    </row>
    <row r="96" spans="1:16" s="24" customFormat="1" ht="11.25" x14ac:dyDescent="0.2">
      <c r="A96" s="11" t="s">
        <v>212</v>
      </c>
      <c r="B96" s="11" t="s">
        <v>376</v>
      </c>
      <c r="C96" s="10" t="s">
        <v>267</v>
      </c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>
        <f t="shared" si="3"/>
        <v>0</v>
      </c>
      <c r="O96" s="28">
        <f t="shared" si="4"/>
        <v>0</v>
      </c>
      <c r="P96" s="28">
        <f t="shared" si="5"/>
        <v>0</v>
      </c>
    </row>
    <row r="97" spans="1:16" s="24" customFormat="1" ht="11.25" x14ac:dyDescent="0.2">
      <c r="A97" s="6" t="s">
        <v>213</v>
      </c>
      <c r="B97" s="6" t="s">
        <v>375</v>
      </c>
      <c r="C97" s="10" t="s">
        <v>268</v>
      </c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>
        <f t="shared" si="3"/>
        <v>0</v>
      </c>
      <c r="O97" s="28">
        <f t="shared" si="4"/>
        <v>0</v>
      </c>
      <c r="P97" s="28">
        <f t="shared" si="5"/>
        <v>0</v>
      </c>
    </row>
    <row r="98" spans="1:16" s="24" customFormat="1" ht="11.25" x14ac:dyDescent="0.2">
      <c r="A98" s="6" t="s">
        <v>114</v>
      </c>
      <c r="B98" s="6" t="s">
        <v>377</v>
      </c>
      <c r="C98" s="10" t="s">
        <v>176</v>
      </c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>
        <f t="shared" si="3"/>
        <v>0</v>
      </c>
      <c r="O98" s="28">
        <f t="shared" si="4"/>
        <v>0</v>
      </c>
      <c r="P98" s="28">
        <f t="shared" si="5"/>
        <v>0</v>
      </c>
    </row>
    <row r="99" spans="1:16" s="24" customFormat="1" ht="11.25" x14ac:dyDescent="0.2">
      <c r="A99" s="6" t="s">
        <v>214</v>
      </c>
      <c r="B99" s="6" t="s">
        <v>376</v>
      </c>
      <c r="C99" s="10" t="s">
        <v>269</v>
      </c>
      <c r="D99" s="29" t="s">
        <v>384</v>
      </c>
      <c r="E99" s="48">
        <v>42048</v>
      </c>
      <c r="F99" s="28" t="s">
        <v>375</v>
      </c>
      <c r="G99" s="28">
        <v>1</v>
      </c>
      <c r="H99" s="28"/>
      <c r="I99" s="28"/>
      <c r="J99" s="28"/>
      <c r="K99" s="28"/>
      <c r="L99" s="28"/>
      <c r="M99" s="28"/>
      <c r="N99" s="28">
        <f t="shared" si="3"/>
        <v>1</v>
      </c>
      <c r="O99" s="28">
        <f t="shared" si="4"/>
        <v>0</v>
      </c>
      <c r="P99" s="28">
        <f t="shared" si="5"/>
        <v>1</v>
      </c>
    </row>
    <row r="100" spans="1:16" s="24" customFormat="1" ht="11.25" x14ac:dyDescent="0.2">
      <c r="A100" s="6" t="s">
        <v>214</v>
      </c>
      <c r="B100" s="6" t="s">
        <v>376</v>
      </c>
      <c r="C100" s="10" t="s">
        <v>269</v>
      </c>
      <c r="D100" s="29" t="s">
        <v>384</v>
      </c>
      <c r="E100" s="48">
        <v>42075</v>
      </c>
      <c r="F100" s="28" t="s">
        <v>375</v>
      </c>
      <c r="G100" s="28">
        <v>1</v>
      </c>
      <c r="H100" s="28"/>
      <c r="I100" s="28"/>
      <c r="J100" s="28"/>
      <c r="K100" s="28"/>
      <c r="L100" s="28"/>
      <c r="M100" s="28"/>
      <c r="N100" s="28"/>
      <c r="O100" s="28"/>
      <c r="P100" s="28"/>
    </row>
    <row r="101" spans="1:16" s="24" customFormat="1" ht="11.25" x14ac:dyDescent="0.2">
      <c r="A101" s="6" t="s">
        <v>214</v>
      </c>
      <c r="B101" s="6" t="s">
        <v>376</v>
      </c>
      <c r="C101" s="10" t="s">
        <v>269</v>
      </c>
      <c r="D101" s="29" t="s">
        <v>384</v>
      </c>
      <c r="E101" s="48">
        <v>42111</v>
      </c>
      <c r="F101" s="28" t="s">
        <v>375</v>
      </c>
      <c r="G101" s="28">
        <v>1</v>
      </c>
      <c r="H101" s="28"/>
      <c r="I101" s="28"/>
      <c r="J101" s="28"/>
      <c r="K101" s="28"/>
      <c r="L101" s="28"/>
      <c r="M101" s="28"/>
      <c r="N101" s="28"/>
      <c r="O101" s="28"/>
      <c r="P101" s="28"/>
    </row>
    <row r="102" spans="1:16" s="24" customFormat="1" ht="11.25" x14ac:dyDescent="0.2">
      <c r="A102" s="6" t="s">
        <v>214</v>
      </c>
      <c r="B102" s="6" t="s">
        <v>376</v>
      </c>
      <c r="C102" s="10" t="s">
        <v>269</v>
      </c>
      <c r="D102" s="29" t="s">
        <v>384</v>
      </c>
      <c r="E102" s="48">
        <v>42139</v>
      </c>
      <c r="F102" s="28" t="s">
        <v>375</v>
      </c>
      <c r="G102" s="28">
        <v>1</v>
      </c>
      <c r="H102" s="28"/>
      <c r="I102" s="28"/>
      <c r="J102" s="28"/>
      <c r="K102" s="28"/>
      <c r="L102" s="28"/>
      <c r="M102" s="28"/>
      <c r="N102" s="28"/>
      <c r="O102" s="28"/>
      <c r="P102" s="28"/>
    </row>
    <row r="103" spans="1:16" s="24" customFormat="1" ht="11.25" x14ac:dyDescent="0.2">
      <c r="A103" s="6" t="s">
        <v>214</v>
      </c>
      <c r="B103" s="6" t="s">
        <v>376</v>
      </c>
      <c r="C103" s="10" t="s">
        <v>269</v>
      </c>
      <c r="D103" s="29" t="s">
        <v>384</v>
      </c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</row>
    <row r="104" spans="1:16" s="24" customFormat="1" ht="11.25" x14ac:dyDescent="0.2">
      <c r="A104" s="6" t="s">
        <v>214</v>
      </c>
      <c r="B104" s="6" t="s">
        <v>376</v>
      </c>
      <c r="C104" s="10" t="s">
        <v>269</v>
      </c>
      <c r="D104" s="29" t="s">
        <v>384</v>
      </c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</row>
    <row r="105" spans="1:16" s="24" customFormat="1" ht="11.25" x14ac:dyDescent="0.2">
      <c r="A105" s="6" t="s">
        <v>214</v>
      </c>
      <c r="B105" s="6" t="s">
        <v>376</v>
      </c>
      <c r="C105" s="10" t="s">
        <v>269</v>
      </c>
      <c r="D105" s="29" t="s">
        <v>384</v>
      </c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</row>
    <row r="106" spans="1:16" s="24" customFormat="1" ht="11.25" x14ac:dyDescent="0.2">
      <c r="A106" s="6" t="s">
        <v>214</v>
      </c>
      <c r="B106" s="6" t="s">
        <v>376</v>
      </c>
      <c r="C106" s="10" t="s">
        <v>269</v>
      </c>
      <c r="D106" s="29" t="s">
        <v>384</v>
      </c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spans="1:16" s="24" customFormat="1" ht="11.25" x14ac:dyDescent="0.2">
      <c r="A107" s="6" t="s">
        <v>214</v>
      </c>
      <c r="B107" s="6" t="s">
        <v>376</v>
      </c>
      <c r="C107" s="10" t="s">
        <v>269</v>
      </c>
      <c r="D107" s="29" t="s">
        <v>384</v>
      </c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</row>
    <row r="108" spans="1:16" s="24" customFormat="1" ht="11.25" x14ac:dyDescent="0.2">
      <c r="A108" s="6" t="s">
        <v>214</v>
      </c>
      <c r="B108" s="6" t="s">
        <v>376</v>
      </c>
      <c r="C108" s="10" t="s">
        <v>269</v>
      </c>
      <c r="D108" s="29" t="s">
        <v>384</v>
      </c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</row>
    <row r="109" spans="1:16" s="24" customFormat="1" ht="11.25" x14ac:dyDescent="0.2">
      <c r="A109" s="6" t="s">
        <v>214</v>
      </c>
      <c r="B109" s="6" t="s">
        <v>376</v>
      </c>
      <c r="C109" s="10" t="s">
        <v>269</v>
      </c>
      <c r="D109" s="29" t="s">
        <v>384</v>
      </c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</row>
    <row r="110" spans="1:16" s="24" customFormat="1" ht="11.25" x14ac:dyDescent="0.2">
      <c r="A110" s="6" t="s">
        <v>214</v>
      </c>
      <c r="B110" s="6" t="s">
        <v>376</v>
      </c>
      <c r="C110" s="10" t="s">
        <v>269</v>
      </c>
      <c r="D110" s="29" t="s">
        <v>384</v>
      </c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</row>
    <row r="111" spans="1:16" s="24" customFormat="1" ht="11.25" x14ac:dyDescent="0.2">
      <c r="A111" s="6" t="s">
        <v>215</v>
      </c>
      <c r="B111" s="6" t="s">
        <v>376</v>
      </c>
      <c r="C111" s="10" t="s">
        <v>269</v>
      </c>
      <c r="D111" s="29" t="s">
        <v>384</v>
      </c>
      <c r="E111" s="48">
        <v>42048</v>
      </c>
      <c r="F111" s="28" t="s">
        <v>375</v>
      </c>
      <c r="G111" s="28">
        <v>1</v>
      </c>
      <c r="H111" s="28"/>
      <c r="I111" s="28"/>
      <c r="J111" s="28"/>
      <c r="K111" s="28"/>
      <c r="L111" s="28"/>
      <c r="M111" s="28"/>
      <c r="N111" s="28">
        <f t="shared" si="3"/>
        <v>1</v>
      </c>
      <c r="O111" s="28">
        <f t="shared" si="4"/>
        <v>0</v>
      </c>
      <c r="P111" s="28">
        <f t="shared" si="5"/>
        <v>1</v>
      </c>
    </row>
    <row r="112" spans="1:16" s="24" customFormat="1" ht="11.25" x14ac:dyDescent="0.2">
      <c r="A112" s="6" t="s">
        <v>215</v>
      </c>
      <c r="B112" s="6" t="s">
        <v>376</v>
      </c>
      <c r="C112" s="10" t="s">
        <v>269</v>
      </c>
      <c r="D112" s="29" t="s">
        <v>384</v>
      </c>
      <c r="E112" s="48">
        <v>42075</v>
      </c>
      <c r="F112" s="28" t="s">
        <v>375</v>
      </c>
      <c r="G112" s="28"/>
      <c r="H112" s="28">
        <v>1</v>
      </c>
      <c r="I112" s="28"/>
      <c r="J112" s="28"/>
      <c r="K112" s="28"/>
      <c r="L112" s="28"/>
      <c r="M112" s="28"/>
      <c r="N112" s="28"/>
      <c r="O112" s="28"/>
      <c r="P112" s="28"/>
    </row>
    <row r="113" spans="1:16" s="24" customFormat="1" ht="11.25" x14ac:dyDescent="0.2">
      <c r="A113" s="6" t="s">
        <v>215</v>
      </c>
      <c r="B113" s="6" t="s">
        <v>376</v>
      </c>
      <c r="C113" s="10" t="s">
        <v>269</v>
      </c>
      <c r="D113" s="29" t="s">
        <v>384</v>
      </c>
      <c r="E113" s="48">
        <v>42111</v>
      </c>
      <c r="F113" s="28" t="s">
        <v>375</v>
      </c>
      <c r="G113" s="28"/>
      <c r="H113" s="28">
        <v>1</v>
      </c>
      <c r="I113" s="28"/>
      <c r="J113" s="28"/>
      <c r="K113" s="28"/>
      <c r="L113" s="28"/>
      <c r="M113" s="28"/>
      <c r="N113" s="28"/>
      <c r="O113" s="28"/>
      <c r="P113" s="28"/>
    </row>
    <row r="114" spans="1:16" s="24" customFormat="1" ht="11.25" x14ac:dyDescent="0.2">
      <c r="A114" s="6" t="s">
        <v>215</v>
      </c>
      <c r="B114" s="6" t="s">
        <v>376</v>
      </c>
      <c r="C114" s="10" t="s">
        <v>269</v>
      </c>
      <c r="D114" s="29" t="s">
        <v>384</v>
      </c>
      <c r="E114" s="48">
        <v>42139</v>
      </c>
      <c r="F114" s="28" t="s">
        <v>375</v>
      </c>
      <c r="G114" s="28"/>
      <c r="H114" s="28">
        <v>1</v>
      </c>
      <c r="I114" s="28"/>
      <c r="J114" s="28"/>
      <c r="K114" s="28"/>
      <c r="L114" s="28"/>
      <c r="M114" s="28"/>
      <c r="N114" s="28"/>
      <c r="O114" s="28"/>
      <c r="P114" s="28"/>
    </row>
    <row r="115" spans="1:16" s="24" customFormat="1" ht="11.25" x14ac:dyDescent="0.2">
      <c r="A115" s="6" t="s">
        <v>215</v>
      </c>
      <c r="B115" s="6" t="s">
        <v>376</v>
      </c>
      <c r="C115" s="10" t="s">
        <v>269</v>
      </c>
      <c r="D115" s="29" t="s">
        <v>384</v>
      </c>
      <c r="E115" s="4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</row>
    <row r="116" spans="1:16" s="24" customFormat="1" ht="11.25" x14ac:dyDescent="0.2">
      <c r="A116" s="6" t="s">
        <v>215</v>
      </c>
      <c r="B116" s="6" t="s">
        <v>376</v>
      </c>
      <c r="C116" s="10" t="s">
        <v>269</v>
      </c>
      <c r="D116" s="29" t="s">
        <v>384</v>
      </c>
      <c r="E116" s="4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</row>
    <row r="117" spans="1:16" s="24" customFormat="1" ht="11.25" x14ac:dyDescent="0.2">
      <c r="A117" s="6" t="s">
        <v>215</v>
      </c>
      <c r="B117" s="6" t="s">
        <v>376</v>
      </c>
      <c r="C117" s="10" t="s">
        <v>269</v>
      </c>
      <c r="D117" s="29" t="s">
        <v>384</v>
      </c>
      <c r="E117" s="4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</row>
    <row r="118" spans="1:16" s="24" customFormat="1" ht="11.25" x14ac:dyDescent="0.2">
      <c r="A118" s="6" t="s">
        <v>215</v>
      </c>
      <c r="B118" s="6" t="s">
        <v>376</v>
      </c>
      <c r="C118" s="10" t="s">
        <v>269</v>
      </c>
      <c r="D118" s="29" t="s">
        <v>384</v>
      </c>
      <c r="E118" s="4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</row>
    <row r="119" spans="1:16" s="24" customFormat="1" ht="11.25" x14ac:dyDescent="0.2">
      <c r="A119" s="6" t="s">
        <v>215</v>
      </c>
      <c r="B119" s="6" t="s">
        <v>376</v>
      </c>
      <c r="C119" s="10" t="s">
        <v>269</v>
      </c>
      <c r="D119" s="29" t="s">
        <v>384</v>
      </c>
      <c r="E119" s="4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</row>
    <row r="120" spans="1:16" s="24" customFormat="1" ht="11.25" x14ac:dyDescent="0.2">
      <c r="A120" s="6" t="s">
        <v>215</v>
      </c>
      <c r="B120" s="6" t="s">
        <v>376</v>
      </c>
      <c r="C120" s="10" t="s">
        <v>269</v>
      </c>
      <c r="D120" s="29" t="s">
        <v>384</v>
      </c>
      <c r="E120" s="4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</row>
    <row r="121" spans="1:16" s="24" customFormat="1" ht="11.25" x14ac:dyDescent="0.2">
      <c r="A121" s="6" t="s">
        <v>215</v>
      </c>
      <c r="B121" s="6" t="s">
        <v>376</v>
      </c>
      <c r="C121" s="10" t="s">
        <v>269</v>
      </c>
      <c r="D121" s="29" t="s">
        <v>384</v>
      </c>
      <c r="E121" s="4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</row>
    <row r="122" spans="1:16" s="24" customFormat="1" ht="11.25" x14ac:dyDescent="0.2">
      <c r="A122" s="6" t="s">
        <v>215</v>
      </c>
      <c r="B122" s="6" t="s">
        <v>376</v>
      </c>
      <c r="C122" s="10" t="s">
        <v>269</v>
      </c>
      <c r="D122" s="29" t="s">
        <v>384</v>
      </c>
      <c r="E122" s="4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</row>
    <row r="123" spans="1:16" s="24" customFormat="1" ht="11.25" x14ac:dyDescent="0.2">
      <c r="A123" s="6" t="s">
        <v>116</v>
      </c>
      <c r="B123" s="6" t="s">
        <v>375</v>
      </c>
      <c r="C123" s="46" t="s">
        <v>77</v>
      </c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>
        <f t="shared" si="3"/>
        <v>0</v>
      </c>
      <c r="O123" s="28">
        <f t="shared" si="4"/>
        <v>0</v>
      </c>
      <c r="P123" s="28">
        <f t="shared" si="5"/>
        <v>0</v>
      </c>
    </row>
    <row r="124" spans="1:16" s="24" customFormat="1" ht="11.25" x14ac:dyDescent="0.2">
      <c r="A124" s="6" t="s">
        <v>117</v>
      </c>
      <c r="B124" s="6" t="s">
        <v>375</v>
      </c>
      <c r="C124" s="38" t="s">
        <v>270</v>
      </c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>
        <f t="shared" si="3"/>
        <v>0</v>
      </c>
      <c r="O124" s="28">
        <f t="shared" si="4"/>
        <v>0</v>
      </c>
      <c r="P124" s="28">
        <f t="shared" si="5"/>
        <v>0</v>
      </c>
    </row>
    <row r="125" spans="1:16" s="24" customFormat="1" ht="11.25" x14ac:dyDescent="0.2">
      <c r="A125" s="6" t="s">
        <v>118</v>
      </c>
      <c r="B125" s="6" t="s">
        <v>375</v>
      </c>
      <c r="C125" s="10" t="s">
        <v>78</v>
      </c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>
        <f t="shared" si="3"/>
        <v>0</v>
      </c>
      <c r="O125" s="28">
        <f t="shared" si="4"/>
        <v>0</v>
      </c>
      <c r="P125" s="28">
        <f t="shared" si="5"/>
        <v>0</v>
      </c>
    </row>
    <row r="126" spans="1:16" s="24" customFormat="1" ht="11.25" x14ac:dyDescent="0.2">
      <c r="A126" s="6" t="s">
        <v>119</v>
      </c>
      <c r="B126" s="6" t="s">
        <v>375</v>
      </c>
      <c r="C126" s="10" t="s">
        <v>79</v>
      </c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>
        <f t="shared" si="3"/>
        <v>0</v>
      </c>
      <c r="O126" s="28">
        <f t="shared" si="4"/>
        <v>0</v>
      </c>
      <c r="P126" s="28">
        <f t="shared" si="5"/>
        <v>0</v>
      </c>
    </row>
    <row r="127" spans="1:16" s="24" customFormat="1" ht="11.25" x14ac:dyDescent="0.2">
      <c r="A127" s="6" t="s">
        <v>121</v>
      </c>
      <c r="B127" s="6" t="s">
        <v>377</v>
      </c>
      <c r="C127" s="7" t="s">
        <v>81</v>
      </c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>
        <f t="shared" si="3"/>
        <v>0</v>
      </c>
      <c r="O127" s="28">
        <f t="shared" si="4"/>
        <v>0</v>
      </c>
      <c r="P127" s="28">
        <f t="shared" si="5"/>
        <v>0</v>
      </c>
    </row>
    <row r="128" spans="1:16" s="24" customFormat="1" ht="11.25" x14ac:dyDescent="0.2">
      <c r="A128" s="6" t="s">
        <v>122</v>
      </c>
      <c r="B128" s="6" t="s">
        <v>377</v>
      </c>
      <c r="C128" s="10" t="s">
        <v>82</v>
      </c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>
        <f t="shared" si="3"/>
        <v>0</v>
      </c>
      <c r="O128" s="28">
        <f t="shared" si="4"/>
        <v>0</v>
      </c>
      <c r="P128" s="28">
        <f t="shared" si="5"/>
        <v>0</v>
      </c>
    </row>
    <row r="129" spans="1:16" s="24" customFormat="1" ht="11.25" x14ac:dyDescent="0.2">
      <c r="A129" s="6" t="s">
        <v>123</v>
      </c>
      <c r="B129" s="6" t="s">
        <v>375</v>
      </c>
      <c r="C129" s="7" t="s">
        <v>83</v>
      </c>
      <c r="D129" s="29" t="s">
        <v>382</v>
      </c>
      <c r="E129" s="48">
        <v>42146</v>
      </c>
      <c r="F129" s="28"/>
      <c r="G129" s="28"/>
      <c r="H129" s="28"/>
      <c r="I129" s="28">
        <v>1</v>
      </c>
      <c r="J129" s="28"/>
      <c r="K129" s="28"/>
      <c r="L129" s="28" t="s">
        <v>383</v>
      </c>
      <c r="M129" s="28"/>
      <c r="N129" s="28">
        <f t="shared" si="3"/>
        <v>0</v>
      </c>
      <c r="O129" s="28">
        <f t="shared" si="4"/>
        <v>1</v>
      </c>
      <c r="P129" s="28">
        <f t="shared" si="5"/>
        <v>1</v>
      </c>
    </row>
    <row r="130" spans="1:16" s="24" customFormat="1" ht="11.25" x14ac:dyDescent="0.2">
      <c r="A130" s="6" t="s">
        <v>127</v>
      </c>
      <c r="B130" s="6" t="s">
        <v>378</v>
      </c>
      <c r="C130" s="7" t="s">
        <v>167</v>
      </c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>
        <f t="shared" si="3"/>
        <v>0</v>
      </c>
      <c r="O130" s="28">
        <f t="shared" si="4"/>
        <v>0</v>
      </c>
      <c r="P130" s="28">
        <f t="shared" si="5"/>
        <v>0</v>
      </c>
    </row>
    <row r="131" spans="1:16" s="24" customFormat="1" ht="11.25" x14ac:dyDescent="0.2">
      <c r="A131" s="6" t="s">
        <v>216</v>
      </c>
      <c r="B131" s="6" t="s">
        <v>376</v>
      </c>
      <c r="C131" s="10" t="s">
        <v>271</v>
      </c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>
        <f t="shared" si="3"/>
        <v>0</v>
      </c>
      <c r="O131" s="28">
        <f t="shared" si="4"/>
        <v>0</v>
      </c>
      <c r="P131" s="28">
        <f t="shared" si="5"/>
        <v>0</v>
      </c>
    </row>
    <row r="132" spans="1:16" s="24" customFormat="1" ht="11.25" x14ac:dyDescent="0.2">
      <c r="A132" s="6" t="s">
        <v>217</v>
      </c>
      <c r="B132" s="6" t="s">
        <v>375</v>
      </c>
      <c r="C132" s="13" t="s">
        <v>272</v>
      </c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>
        <f t="shared" si="3"/>
        <v>0</v>
      </c>
      <c r="O132" s="28">
        <f t="shared" si="4"/>
        <v>0</v>
      </c>
      <c r="P132" s="28">
        <f t="shared" si="5"/>
        <v>0</v>
      </c>
    </row>
    <row r="133" spans="1:16" s="24" customFormat="1" ht="11.25" x14ac:dyDescent="0.2">
      <c r="A133" s="11" t="s">
        <v>128</v>
      </c>
      <c r="B133" s="11" t="s">
        <v>375</v>
      </c>
      <c r="C133" s="13" t="s">
        <v>87</v>
      </c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>
        <f t="shared" si="3"/>
        <v>0</v>
      </c>
      <c r="O133" s="28">
        <f t="shared" si="4"/>
        <v>0</v>
      </c>
      <c r="P133" s="28">
        <f t="shared" si="5"/>
        <v>0</v>
      </c>
    </row>
    <row r="134" spans="1:16" s="24" customFormat="1" ht="11.25" x14ac:dyDescent="0.2">
      <c r="A134" s="19" t="s">
        <v>218</v>
      </c>
      <c r="B134" s="19" t="s">
        <v>375</v>
      </c>
      <c r="C134" s="12" t="s">
        <v>273</v>
      </c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>
        <f t="shared" si="3"/>
        <v>0</v>
      </c>
      <c r="O134" s="28">
        <f t="shared" si="4"/>
        <v>0</v>
      </c>
      <c r="P134" s="28">
        <f t="shared" si="5"/>
        <v>0</v>
      </c>
    </row>
    <row r="135" spans="1:16" s="24" customFormat="1" ht="11.25" x14ac:dyDescent="0.2">
      <c r="A135" s="6" t="s">
        <v>169</v>
      </c>
      <c r="B135" s="6" t="s">
        <v>378</v>
      </c>
      <c r="C135" s="10" t="s">
        <v>298</v>
      </c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>
        <f t="shared" si="3"/>
        <v>0</v>
      </c>
      <c r="O135" s="28">
        <f t="shared" si="4"/>
        <v>0</v>
      </c>
      <c r="P135" s="28">
        <f t="shared" si="5"/>
        <v>0</v>
      </c>
    </row>
    <row r="136" spans="1:16" s="24" customFormat="1" ht="11.25" x14ac:dyDescent="0.2">
      <c r="A136" s="6" t="s">
        <v>130</v>
      </c>
      <c r="B136" s="6" t="s">
        <v>375</v>
      </c>
      <c r="C136" s="10" t="s">
        <v>89</v>
      </c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>
        <f t="shared" si="3"/>
        <v>0</v>
      </c>
      <c r="O136" s="28">
        <f t="shared" si="4"/>
        <v>0</v>
      </c>
      <c r="P136" s="28">
        <f t="shared" si="5"/>
        <v>0</v>
      </c>
    </row>
    <row r="137" spans="1:16" s="24" customFormat="1" ht="11.25" x14ac:dyDescent="0.2">
      <c r="A137" s="6" t="s">
        <v>219</v>
      </c>
      <c r="B137" s="6" t="s">
        <v>376</v>
      </c>
      <c r="C137" s="10" t="s">
        <v>274</v>
      </c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>
        <f t="shared" si="3"/>
        <v>0</v>
      </c>
      <c r="O137" s="28">
        <f t="shared" si="4"/>
        <v>0</v>
      </c>
      <c r="P137" s="28">
        <f t="shared" si="5"/>
        <v>0</v>
      </c>
    </row>
    <row r="138" spans="1:16" s="24" customFormat="1" ht="11.25" x14ac:dyDescent="0.2">
      <c r="A138" s="6" t="s">
        <v>220</v>
      </c>
      <c r="B138" s="6" t="s">
        <v>375</v>
      </c>
      <c r="C138" s="10" t="s">
        <v>275</v>
      </c>
      <c r="D138" s="29" t="s">
        <v>384</v>
      </c>
      <c r="E138" s="48">
        <v>42048</v>
      </c>
      <c r="F138" s="28" t="s">
        <v>375</v>
      </c>
      <c r="G138" s="28">
        <v>1</v>
      </c>
      <c r="H138" s="28"/>
      <c r="I138" s="28"/>
      <c r="J138" s="28"/>
      <c r="K138" s="28"/>
      <c r="L138" s="28"/>
      <c r="M138" s="28"/>
      <c r="N138" s="28">
        <f t="shared" si="3"/>
        <v>1</v>
      </c>
      <c r="O138" s="28">
        <f t="shared" si="4"/>
        <v>0</v>
      </c>
      <c r="P138" s="28">
        <f t="shared" si="5"/>
        <v>1</v>
      </c>
    </row>
    <row r="139" spans="1:16" s="24" customFormat="1" ht="11.25" x14ac:dyDescent="0.2">
      <c r="A139" s="6" t="s">
        <v>220</v>
      </c>
      <c r="B139" s="6" t="s">
        <v>375</v>
      </c>
      <c r="C139" s="10" t="s">
        <v>275</v>
      </c>
      <c r="D139" s="29" t="s">
        <v>384</v>
      </c>
      <c r="E139" s="48">
        <v>42075</v>
      </c>
      <c r="F139" s="28" t="s">
        <v>375</v>
      </c>
      <c r="G139" s="28">
        <v>1</v>
      </c>
      <c r="H139" s="28"/>
      <c r="I139" s="28"/>
      <c r="J139" s="28"/>
      <c r="K139" s="28"/>
      <c r="L139" s="28"/>
      <c r="M139" s="28"/>
      <c r="N139" s="28"/>
      <c r="O139" s="28"/>
      <c r="P139" s="28"/>
    </row>
    <row r="140" spans="1:16" s="24" customFormat="1" ht="11.25" x14ac:dyDescent="0.2">
      <c r="A140" s="6" t="s">
        <v>220</v>
      </c>
      <c r="B140" s="6" t="s">
        <v>375</v>
      </c>
      <c r="C140" s="10" t="s">
        <v>275</v>
      </c>
      <c r="D140" s="29" t="s">
        <v>384</v>
      </c>
      <c r="E140" s="48">
        <v>42111</v>
      </c>
      <c r="F140" s="28" t="s">
        <v>375</v>
      </c>
      <c r="G140" s="28">
        <v>1</v>
      </c>
      <c r="H140" s="28"/>
      <c r="I140" s="28"/>
      <c r="J140" s="28"/>
      <c r="K140" s="28"/>
      <c r="L140" s="28"/>
      <c r="M140" s="28"/>
      <c r="N140" s="28"/>
      <c r="O140" s="28"/>
      <c r="P140" s="28"/>
    </row>
    <row r="141" spans="1:16" s="24" customFormat="1" ht="11.25" x14ac:dyDescent="0.2">
      <c r="A141" s="6" t="s">
        <v>220</v>
      </c>
      <c r="B141" s="6" t="s">
        <v>375</v>
      </c>
      <c r="C141" s="10" t="s">
        <v>275</v>
      </c>
      <c r="D141" s="29" t="s">
        <v>384</v>
      </c>
      <c r="E141" s="48">
        <v>42139</v>
      </c>
      <c r="F141" s="28" t="s">
        <v>375</v>
      </c>
      <c r="G141" s="28">
        <v>1</v>
      </c>
      <c r="H141" s="28"/>
      <c r="I141" s="28"/>
      <c r="J141" s="28"/>
      <c r="K141" s="28"/>
      <c r="L141" s="28"/>
      <c r="M141" s="28"/>
      <c r="N141" s="28"/>
      <c r="O141" s="28"/>
      <c r="P141" s="28"/>
    </row>
    <row r="142" spans="1:16" s="24" customFormat="1" ht="11.25" x14ac:dyDescent="0.2">
      <c r="A142" s="6" t="s">
        <v>220</v>
      </c>
      <c r="B142" s="6" t="s">
        <v>375</v>
      </c>
      <c r="C142" s="10" t="s">
        <v>275</v>
      </c>
      <c r="D142" s="29" t="s">
        <v>384</v>
      </c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</row>
    <row r="143" spans="1:16" s="24" customFormat="1" ht="10.5" customHeight="1" x14ac:dyDescent="0.2">
      <c r="A143" s="6" t="s">
        <v>220</v>
      </c>
      <c r="B143" s="6" t="s">
        <v>375</v>
      </c>
      <c r="C143" s="10" t="s">
        <v>275</v>
      </c>
      <c r="D143" s="29" t="s">
        <v>384</v>
      </c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</row>
    <row r="144" spans="1:16" s="24" customFormat="1" ht="11.25" x14ac:dyDescent="0.2">
      <c r="A144" s="6" t="s">
        <v>220</v>
      </c>
      <c r="B144" s="6" t="s">
        <v>375</v>
      </c>
      <c r="C144" s="10" t="s">
        <v>275</v>
      </c>
      <c r="D144" s="29" t="s">
        <v>384</v>
      </c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</row>
    <row r="145" spans="1:16" s="24" customFormat="1" ht="11.25" x14ac:dyDescent="0.2">
      <c r="A145" s="6" t="s">
        <v>220</v>
      </c>
      <c r="B145" s="6" t="s">
        <v>375</v>
      </c>
      <c r="C145" s="10" t="s">
        <v>275</v>
      </c>
      <c r="D145" s="29" t="s">
        <v>384</v>
      </c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</row>
    <row r="146" spans="1:16" s="24" customFormat="1" ht="11.25" x14ac:dyDescent="0.2">
      <c r="A146" s="6" t="s">
        <v>220</v>
      </c>
      <c r="B146" s="6" t="s">
        <v>375</v>
      </c>
      <c r="C146" s="10" t="s">
        <v>275</v>
      </c>
      <c r="D146" s="29" t="s">
        <v>384</v>
      </c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</row>
    <row r="147" spans="1:16" s="24" customFormat="1" ht="11.25" x14ac:dyDescent="0.2">
      <c r="A147" s="6" t="s">
        <v>220</v>
      </c>
      <c r="B147" s="6" t="s">
        <v>375</v>
      </c>
      <c r="C147" s="10" t="s">
        <v>275</v>
      </c>
      <c r="D147" s="29" t="s">
        <v>384</v>
      </c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</row>
    <row r="148" spans="1:16" s="24" customFormat="1" ht="11.25" x14ac:dyDescent="0.2">
      <c r="A148" s="6" t="s">
        <v>220</v>
      </c>
      <c r="B148" s="6" t="s">
        <v>375</v>
      </c>
      <c r="C148" s="10" t="s">
        <v>275</v>
      </c>
      <c r="D148" s="29" t="s">
        <v>384</v>
      </c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</row>
    <row r="149" spans="1:16" s="24" customFormat="1" ht="11.25" x14ac:dyDescent="0.2">
      <c r="A149" s="6" t="s">
        <v>220</v>
      </c>
      <c r="B149" s="6" t="s">
        <v>375</v>
      </c>
      <c r="C149" s="10" t="s">
        <v>275</v>
      </c>
      <c r="D149" s="29" t="s">
        <v>384</v>
      </c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</row>
    <row r="150" spans="1:16" s="24" customFormat="1" ht="11.25" x14ac:dyDescent="0.2">
      <c r="A150" s="6" t="s">
        <v>131</v>
      </c>
      <c r="B150" s="6" t="s">
        <v>375</v>
      </c>
      <c r="C150" s="7" t="s">
        <v>90</v>
      </c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>
        <f t="shared" si="3"/>
        <v>0</v>
      </c>
      <c r="O150" s="28">
        <f t="shared" si="4"/>
        <v>0</v>
      </c>
      <c r="P150" s="28">
        <f t="shared" si="5"/>
        <v>0</v>
      </c>
    </row>
    <row r="151" spans="1:16" s="24" customFormat="1" ht="11.25" x14ac:dyDescent="0.2">
      <c r="A151" s="6" t="s">
        <v>132</v>
      </c>
      <c r="B151" s="6" t="s">
        <v>376</v>
      </c>
      <c r="C151" s="10" t="s">
        <v>316</v>
      </c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>
        <f t="shared" si="3"/>
        <v>0</v>
      </c>
      <c r="O151" s="28">
        <f t="shared" si="4"/>
        <v>0</v>
      </c>
      <c r="P151" s="28">
        <f t="shared" si="5"/>
        <v>0</v>
      </c>
    </row>
    <row r="152" spans="1:16" s="24" customFormat="1" ht="11.25" x14ac:dyDescent="0.2">
      <c r="A152" s="6" t="s">
        <v>133</v>
      </c>
      <c r="B152" s="6" t="s">
        <v>375</v>
      </c>
      <c r="C152" s="10" t="s">
        <v>91</v>
      </c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>
        <f t="shared" si="3"/>
        <v>0</v>
      </c>
      <c r="O152" s="28">
        <f t="shared" si="4"/>
        <v>0</v>
      </c>
      <c r="P152" s="28">
        <f t="shared" si="5"/>
        <v>0</v>
      </c>
    </row>
    <row r="153" spans="1:16" s="24" customFormat="1" ht="11.25" x14ac:dyDescent="0.2">
      <c r="A153" s="6" t="s">
        <v>221</v>
      </c>
      <c r="B153" s="6" t="s">
        <v>376</v>
      </c>
      <c r="C153" s="10" t="s">
        <v>276</v>
      </c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>
        <f t="shared" si="3"/>
        <v>0</v>
      </c>
      <c r="O153" s="28">
        <f t="shared" si="4"/>
        <v>0</v>
      </c>
      <c r="P153" s="28">
        <f t="shared" si="5"/>
        <v>0</v>
      </c>
    </row>
    <row r="154" spans="1:16" s="24" customFormat="1" ht="11.25" x14ac:dyDescent="0.2">
      <c r="A154" s="6" t="s">
        <v>222</v>
      </c>
      <c r="B154" s="6" t="s">
        <v>376</v>
      </c>
      <c r="C154" s="13" t="s">
        <v>277</v>
      </c>
      <c r="D154" s="28" t="s">
        <v>369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>
        <f t="shared" si="3"/>
        <v>0</v>
      </c>
      <c r="O154" s="28">
        <f t="shared" si="4"/>
        <v>0</v>
      </c>
      <c r="P154" s="28">
        <f t="shared" si="5"/>
        <v>0</v>
      </c>
    </row>
    <row r="155" spans="1:16" s="24" customFormat="1" ht="11.25" x14ac:dyDescent="0.2">
      <c r="A155" s="6" t="s">
        <v>135</v>
      </c>
      <c r="B155" s="6" t="s">
        <v>375</v>
      </c>
      <c r="C155" s="13" t="s">
        <v>93</v>
      </c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>
        <f t="shared" si="3"/>
        <v>0</v>
      </c>
      <c r="O155" s="28">
        <f t="shared" si="4"/>
        <v>0</v>
      </c>
      <c r="P155" s="28">
        <f t="shared" si="5"/>
        <v>0</v>
      </c>
    </row>
    <row r="156" spans="1:16" s="24" customFormat="1" ht="11.25" x14ac:dyDescent="0.2">
      <c r="A156" s="11" t="s">
        <v>136</v>
      </c>
      <c r="B156" s="11" t="s">
        <v>375</v>
      </c>
      <c r="C156" s="13" t="s">
        <v>94</v>
      </c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>
        <f t="shared" si="3"/>
        <v>0</v>
      </c>
      <c r="O156" s="28">
        <f t="shared" si="4"/>
        <v>0</v>
      </c>
      <c r="P156" s="28">
        <f t="shared" si="5"/>
        <v>0</v>
      </c>
    </row>
    <row r="157" spans="1:16" s="24" customFormat="1" ht="11.25" x14ac:dyDescent="0.2">
      <c r="A157" s="6" t="s">
        <v>137</v>
      </c>
      <c r="B157" s="6" t="s">
        <v>375</v>
      </c>
      <c r="C157" s="10" t="s">
        <v>315</v>
      </c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>
        <f t="shared" si="3"/>
        <v>0</v>
      </c>
      <c r="O157" s="28">
        <f t="shared" si="4"/>
        <v>0</v>
      </c>
      <c r="P157" s="28">
        <f t="shared" si="5"/>
        <v>0</v>
      </c>
    </row>
    <row r="158" spans="1:16" s="24" customFormat="1" ht="11.25" x14ac:dyDescent="0.2">
      <c r="A158" s="6" t="s">
        <v>223</v>
      </c>
      <c r="B158" s="6" t="s">
        <v>375</v>
      </c>
      <c r="C158" s="10" t="s">
        <v>278</v>
      </c>
      <c r="D158" s="28" t="s">
        <v>372</v>
      </c>
      <c r="E158" s="28"/>
      <c r="F158" s="28"/>
      <c r="G158" s="28"/>
      <c r="H158" s="28"/>
      <c r="I158" s="28"/>
      <c r="J158" s="28"/>
      <c r="K158" s="28"/>
      <c r="L158" s="28"/>
      <c r="M158" s="28"/>
      <c r="N158" s="28">
        <f t="shared" si="3"/>
        <v>0</v>
      </c>
      <c r="O158" s="28">
        <f t="shared" si="4"/>
        <v>0</v>
      </c>
      <c r="P158" s="28">
        <f t="shared" si="5"/>
        <v>0</v>
      </c>
    </row>
    <row r="159" spans="1:16" s="24" customFormat="1" ht="11.25" x14ac:dyDescent="0.2">
      <c r="A159" s="6" t="s">
        <v>224</v>
      </c>
      <c r="B159" s="6" t="s">
        <v>375</v>
      </c>
      <c r="C159" s="10" t="s">
        <v>279</v>
      </c>
      <c r="D159" s="28" t="s">
        <v>372</v>
      </c>
      <c r="E159" s="28"/>
      <c r="F159" s="28"/>
      <c r="G159" s="28"/>
      <c r="H159" s="28"/>
      <c r="I159" s="28"/>
      <c r="J159" s="28"/>
      <c r="K159" s="28"/>
      <c r="L159" s="28"/>
      <c r="M159" s="28"/>
      <c r="N159" s="28">
        <f t="shared" si="3"/>
        <v>0</v>
      </c>
      <c r="O159" s="28">
        <f t="shared" si="4"/>
        <v>0</v>
      </c>
      <c r="P159" s="28">
        <f t="shared" si="5"/>
        <v>0</v>
      </c>
    </row>
    <row r="160" spans="1:16" s="24" customFormat="1" ht="22.5" x14ac:dyDescent="0.2">
      <c r="A160" s="6" t="s">
        <v>138</v>
      </c>
      <c r="B160" s="6" t="s">
        <v>376</v>
      </c>
      <c r="C160" s="7" t="s">
        <v>95</v>
      </c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>
        <f t="shared" si="3"/>
        <v>0</v>
      </c>
      <c r="O160" s="28">
        <f t="shared" si="4"/>
        <v>0</v>
      </c>
      <c r="P160" s="28">
        <f t="shared" si="5"/>
        <v>0</v>
      </c>
    </row>
    <row r="161" spans="1:16" s="24" customFormat="1" ht="11.25" x14ac:dyDescent="0.2">
      <c r="A161" s="6" t="s">
        <v>225</v>
      </c>
      <c r="B161" s="6" t="s">
        <v>376</v>
      </c>
      <c r="C161" s="10" t="s">
        <v>280</v>
      </c>
      <c r="D161" s="28" t="s">
        <v>373</v>
      </c>
      <c r="E161" s="28"/>
      <c r="F161" s="28"/>
      <c r="G161" s="28"/>
      <c r="H161" s="28"/>
      <c r="I161" s="28"/>
      <c r="J161" s="28"/>
      <c r="K161" s="28"/>
      <c r="L161" s="28"/>
      <c r="M161" s="28"/>
      <c r="N161" s="28">
        <f t="shared" si="3"/>
        <v>0</v>
      </c>
      <c r="O161" s="28">
        <f t="shared" si="4"/>
        <v>0</v>
      </c>
      <c r="P161" s="28">
        <f t="shared" si="5"/>
        <v>0</v>
      </c>
    </row>
    <row r="162" spans="1:16" s="24" customFormat="1" ht="11.25" x14ac:dyDescent="0.2">
      <c r="A162" s="6" t="s">
        <v>139</v>
      </c>
      <c r="B162" s="6" t="s">
        <v>376</v>
      </c>
      <c r="C162" s="10" t="s">
        <v>96</v>
      </c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>
        <f t="shared" si="3"/>
        <v>0</v>
      </c>
      <c r="O162" s="28">
        <f t="shared" si="4"/>
        <v>0</v>
      </c>
      <c r="P162" s="28">
        <f t="shared" si="5"/>
        <v>0</v>
      </c>
    </row>
    <row r="163" spans="1:16" s="24" customFormat="1" ht="11.25" x14ac:dyDescent="0.2">
      <c r="A163" s="16" t="s">
        <v>299</v>
      </c>
      <c r="B163" s="16" t="s">
        <v>375</v>
      </c>
      <c r="C163" s="10" t="s">
        <v>97</v>
      </c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>
        <f t="shared" si="3"/>
        <v>0</v>
      </c>
      <c r="O163" s="28">
        <f t="shared" si="4"/>
        <v>0</v>
      </c>
      <c r="P163" s="28">
        <f t="shared" si="5"/>
        <v>0</v>
      </c>
    </row>
    <row r="164" spans="1:16" s="24" customFormat="1" ht="11.25" x14ac:dyDescent="0.2">
      <c r="A164" s="16" t="s">
        <v>300</v>
      </c>
      <c r="B164" s="16" t="s">
        <v>375</v>
      </c>
      <c r="C164" s="10" t="s">
        <v>98</v>
      </c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>
        <f t="shared" si="3"/>
        <v>0</v>
      </c>
      <c r="O164" s="28">
        <f t="shared" si="4"/>
        <v>0</v>
      </c>
      <c r="P164" s="28">
        <f t="shared" si="5"/>
        <v>0</v>
      </c>
    </row>
    <row r="165" spans="1:16" s="24" customFormat="1" ht="11.25" x14ac:dyDescent="0.2">
      <c r="A165" s="11" t="s">
        <v>141</v>
      </c>
      <c r="B165" s="11" t="s">
        <v>375</v>
      </c>
      <c r="C165" s="17" t="s">
        <v>100</v>
      </c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>
        <f t="shared" ref="N165:N232" si="6">SUM(G165)</f>
        <v>0</v>
      </c>
      <c r="O165" s="28">
        <f t="shared" ref="O165:O232" si="7">SUM(H165:J165)</f>
        <v>0</v>
      </c>
      <c r="P165" s="28">
        <f t="shared" ref="P165:P232" si="8">SUM(G165:J165)</f>
        <v>0</v>
      </c>
    </row>
    <row r="166" spans="1:16" s="24" customFormat="1" ht="11.25" x14ac:dyDescent="0.2">
      <c r="A166" s="6" t="s">
        <v>142</v>
      </c>
      <c r="B166" s="6" t="s">
        <v>375</v>
      </c>
      <c r="C166" s="17" t="s">
        <v>101</v>
      </c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>
        <f t="shared" si="6"/>
        <v>0</v>
      </c>
      <c r="O166" s="28">
        <f t="shared" si="7"/>
        <v>0</v>
      </c>
      <c r="P166" s="28">
        <f t="shared" si="8"/>
        <v>0</v>
      </c>
    </row>
    <row r="167" spans="1:16" s="24" customFormat="1" ht="11.25" x14ac:dyDescent="0.2">
      <c r="A167" s="6" t="s">
        <v>143</v>
      </c>
      <c r="B167" s="6" t="s">
        <v>376</v>
      </c>
      <c r="C167" s="10" t="s">
        <v>102</v>
      </c>
      <c r="D167" s="29" t="s">
        <v>384</v>
      </c>
      <c r="E167" s="48">
        <v>42048</v>
      </c>
      <c r="F167" s="28" t="s">
        <v>375</v>
      </c>
      <c r="G167" s="28">
        <v>1</v>
      </c>
      <c r="H167" s="28"/>
      <c r="I167" s="28"/>
      <c r="J167" s="28"/>
      <c r="K167" s="28"/>
      <c r="L167" s="28"/>
      <c r="M167" s="28"/>
      <c r="N167" s="28">
        <f t="shared" si="6"/>
        <v>1</v>
      </c>
      <c r="O167" s="28">
        <f t="shared" si="7"/>
        <v>0</v>
      </c>
      <c r="P167" s="28">
        <f t="shared" si="8"/>
        <v>1</v>
      </c>
    </row>
    <row r="168" spans="1:16" s="24" customFormat="1" ht="11.25" x14ac:dyDescent="0.2">
      <c r="A168" s="6" t="s">
        <v>143</v>
      </c>
      <c r="B168" s="6" t="s">
        <v>376</v>
      </c>
      <c r="C168" s="10" t="s">
        <v>102</v>
      </c>
      <c r="D168" s="29" t="s">
        <v>384</v>
      </c>
      <c r="E168" s="48">
        <v>42075</v>
      </c>
      <c r="F168" s="28" t="s">
        <v>375</v>
      </c>
      <c r="G168" s="28"/>
      <c r="H168" s="28">
        <v>1</v>
      </c>
      <c r="I168" s="28"/>
      <c r="J168" s="28"/>
      <c r="K168" s="28"/>
      <c r="L168" s="28"/>
      <c r="M168" s="28"/>
      <c r="N168" s="28"/>
      <c r="O168" s="28"/>
      <c r="P168" s="28"/>
    </row>
    <row r="169" spans="1:16" s="24" customFormat="1" ht="11.25" x14ac:dyDescent="0.2">
      <c r="A169" s="6" t="s">
        <v>143</v>
      </c>
      <c r="B169" s="6" t="s">
        <v>376</v>
      </c>
      <c r="C169" s="10" t="s">
        <v>102</v>
      </c>
      <c r="D169" s="29" t="s">
        <v>384</v>
      </c>
      <c r="E169" s="48">
        <v>42111</v>
      </c>
      <c r="F169" s="28" t="s">
        <v>375</v>
      </c>
      <c r="G169" s="28"/>
      <c r="H169" s="28">
        <v>1</v>
      </c>
      <c r="I169" s="28"/>
      <c r="J169" s="28"/>
      <c r="K169" s="28"/>
      <c r="L169" s="28"/>
      <c r="M169" s="28"/>
      <c r="N169" s="28"/>
      <c r="O169" s="28"/>
      <c r="P169" s="28"/>
    </row>
    <row r="170" spans="1:16" s="24" customFormat="1" ht="11.25" x14ac:dyDescent="0.2">
      <c r="A170" s="6" t="s">
        <v>143</v>
      </c>
      <c r="B170" s="6" t="s">
        <v>376</v>
      </c>
      <c r="C170" s="10" t="s">
        <v>102</v>
      </c>
      <c r="D170" s="29" t="s">
        <v>384</v>
      </c>
      <c r="E170" s="48">
        <v>42139</v>
      </c>
      <c r="F170" s="28" t="s">
        <v>375</v>
      </c>
      <c r="G170" s="28"/>
      <c r="H170" s="28">
        <v>1</v>
      </c>
      <c r="I170" s="28"/>
      <c r="J170" s="28"/>
      <c r="K170" s="28"/>
      <c r="L170" s="28"/>
      <c r="M170" s="28"/>
      <c r="N170" s="28"/>
      <c r="O170" s="28"/>
      <c r="P170" s="28"/>
    </row>
    <row r="171" spans="1:16" s="24" customFormat="1" ht="11.25" x14ac:dyDescent="0.2">
      <c r="A171" s="6" t="s">
        <v>143</v>
      </c>
      <c r="B171" s="6" t="s">
        <v>376</v>
      </c>
      <c r="C171" s="10" t="s">
        <v>102</v>
      </c>
      <c r="D171" s="29" t="s">
        <v>384</v>
      </c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</row>
    <row r="172" spans="1:16" s="24" customFormat="1" ht="11.25" x14ac:dyDescent="0.2">
      <c r="A172" s="6" t="s">
        <v>143</v>
      </c>
      <c r="B172" s="6" t="s">
        <v>376</v>
      </c>
      <c r="C172" s="10" t="s">
        <v>102</v>
      </c>
      <c r="D172" s="29" t="s">
        <v>384</v>
      </c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</row>
    <row r="173" spans="1:16" s="24" customFormat="1" ht="11.25" x14ac:dyDescent="0.2">
      <c r="A173" s="6" t="s">
        <v>143</v>
      </c>
      <c r="B173" s="6" t="s">
        <v>376</v>
      </c>
      <c r="C173" s="10" t="s">
        <v>102</v>
      </c>
      <c r="D173" s="29" t="s">
        <v>384</v>
      </c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</row>
    <row r="174" spans="1:16" s="24" customFormat="1" ht="11.25" x14ac:dyDescent="0.2">
      <c r="A174" s="6" t="s">
        <v>143</v>
      </c>
      <c r="B174" s="6" t="s">
        <v>376</v>
      </c>
      <c r="C174" s="10" t="s">
        <v>102</v>
      </c>
      <c r="D174" s="29" t="s">
        <v>384</v>
      </c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</row>
    <row r="175" spans="1:16" s="24" customFormat="1" ht="11.25" x14ac:dyDescent="0.2">
      <c r="A175" s="6" t="s">
        <v>143</v>
      </c>
      <c r="B175" s="6" t="s">
        <v>376</v>
      </c>
      <c r="C175" s="10" t="s">
        <v>102</v>
      </c>
      <c r="D175" s="29" t="s">
        <v>384</v>
      </c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</row>
    <row r="176" spans="1:16" s="24" customFormat="1" ht="11.25" x14ac:dyDescent="0.2">
      <c r="A176" s="6" t="s">
        <v>143</v>
      </c>
      <c r="B176" s="6" t="s">
        <v>376</v>
      </c>
      <c r="C176" s="10" t="s">
        <v>102</v>
      </c>
      <c r="D176" s="29" t="s">
        <v>384</v>
      </c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</row>
    <row r="177" spans="1:16" s="24" customFormat="1" ht="11.25" x14ac:dyDescent="0.2">
      <c r="A177" s="6" t="s">
        <v>143</v>
      </c>
      <c r="B177" s="6" t="s">
        <v>376</v>
      </c>
      <c r="C177" s="10" t="s">
        <v>102</v>
      </c>
      <c r="D177" s="29" t="s">
        <v>384</v>
      </c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</row>
    <row r="178" spans="1:16" s="24" customFormat="1" ht="11.25" x14ac:dyDescent="0.2">
      <c r="A178" s="6" t="s">
        <v>143</v>
      </c>
      <c r="B178" s="6" t="s">
        <v>376</v>
      </c>
      <c r="C178" s="10" t="s">
        <v>102</v>
      </c>
      <c r="D178" s="29" t="s">
        <v>384</v>
      </c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</row>
    <row r="179" spans="1:16" s="24" customFormat="1" ht="11.25" x14ac:dyDescent="0.2">
      <c r="A179" s="6" t="s">
        <v>143</v>
      </c>
      <c r="B179" s="6" t="s">
        <v>376</v>
      </c>
      <c r="C179" s="10" t="s">
        <v>102</v>
      </c>
      <c r="D179" s="29" t="s">
        <v>385</v>
      </c>
      <c r="E179" s="48">
        <v>42019</v>
      </c>
      <c r="F179" s="28" t="s">
        <v>375</v>
      </c>
      <c r="G179" s="28">
        <v>1</v>
      </c>
      <c r="H179" s="28"/>
      <c r="I179" s="28"/>
      <c r="J179" s="28"/>
      <c r="K179" s="28"/>
      <c r="L179" s="28"/>
      <c r="M179" s="28"/>
      <c r="N179" s="28"/>
      <c r="O179" s="28"/>
      <c r="P179" s="28"/>
    </row>
    <row r="180" spans="1:16" s="24" customFormat="1" ht="11.25" x14ac:dyDescent="0.2">
      <c r="A180" s="6" t="s">
        <v>143</v>
      </c>
      <c r="B180" s="6" t="s">
        <v>376</v>
      </c>
      <c r="C180" s="10" t="s">
        <v>102</v>
      </c>
      <c r="D180" s="29" t="s">
        <v>385</v>
      </c>
      <c r="E180" s="48">
        <v>42089</v>
      </c>
      <c r="F180" s="28" t="s">
        <v>375</v>
      </c>
      <c r="G180" s="28">
        <v>1</v>
      </c>
      <c r="H180" s="28"/>
      <c r="I180" s="28"/>
      <c r="J180" s="28"/>
      <c r="K180" s="28"/>
      <c r="L180" s="28"/>
      <c r="M180" s="28"/>
      <c r="N180" s="28"/>
      <c r="O180" s="28"/>
      <c r="P180" s="28"/>
    </row>
    <row r="181" spans="1:16" s="24" customFormat="1" ht="11.25" x14ac:dyDescent="0.2">
      <c r="A181" s="6" t="s">
        <v>143</v>
      </c>
      <c r="B181" s="6" t="s">
        <v>376</v>
      </c>
      <c r="C181" s="10" t="s">
        <v>102</v>
      </c>
      <c r="D181" s="29" t="s">
        <v>385</v>
      </c>
      <c r="E181" s="48">
        <v>42089</v>
      </c>
      <c r="F181" s="28" t="s">
        <v>375</v>
      </c>
      <c r="G181" s="28">
        <v>1</v>
      </c>
      <c r="H181" s="28"/>
      <c r="I181" s="28"/>
      <c r="J181" s="28"/>
      <c r="K181" s="28"/>
      <c r="L181" s="28"/>
      <c r="M181" s="28"/>
      <c r="N181" s="28"/>
      <c r="O181" s="28"/>
      <c r="P181" s="28"/>
    </row>
    <row r="182" spans="1:16" s="24" customFormat="1" ht="11.25" x14ac:dyDescent="0.2">
      <c r="A182" s="6" t="s">
        <v>143</v>
      </c>
      <c r="B182" s="6" t="s">
        <v>376</v>
      </c>
      <c r="C182" s="10" t="s">
        <v>102</v>
      </c>
      <c r="D182" s="29" t="s">
        <v>385</v>
      </c>
      <c r="E182" s="48">
        <v>42110</v>
      </c>
      <c r="F182" s="28" t="s">
        <v>375</v>
      </c>
      <c r="G182" s="28">
        <v>1</v>
      </c>
      <c r="H182" s="28"/>
      <c r="I182" s="28"/>
      <c r="J182" s="28"/>
      <c r="K182" s="28"/>
      <c r="L182" s="28"/>
      <c r="M182" s="28"/>
      <c r="N182" s="28"/>
      <c r="O182" s="28"/>
      <c r="P182" s="28"/>
    </row>
    <row r="183" spans="1:16" s="24" customFormat="1" ht="11.25" x14ac:dyDescent="0.2">
      <c r="A183" s="6" t="s">
        <v>143</v>
      </c>
      <c r="B183" s="6" t="s">
        <v>376</v>
      </c>
      <c r="C183" s="10" t="s">
        <v>102</v>
      </c>
      <c r="D183" s="29" t="s">
        <v>385</v>
      </c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</row>
    <row r="184" spans="1:16" s="24" customFormat="1" ht="11.25" x14ac:dyDescent="0.2">
      <c r="A184" s="6" t="s">
        <v>143</v>
      </c>
      <c r="B184" s="6" t="s">
        <v>376</v>
      </c>
      <c r="C184" s="10" t="s">
        <v>102</v>
      </c>
      <c r="D184" s="29" t="s">
        <v>385</v>
      </c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</row>
    <row r="185" spans="1:16" s="24" customFormat="1" ht="11.25" x14ac:dyDescent="0.2">
      <c r="A185" s="6" t="s">
        <v>143</v>
      </c>
      <c r="B185" s="6" t="s">
        <v>376</v>
      </c>
      <c r="C185" s="10" t="s">
        <v>102</v>
      </c>
      <c r="D185" s="29" t="s">
        <v>385</v>
      </c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</row>
    <row r="186" spans="1:16" s="24" customFormat="1" ht="11.25" x14ac:dyDescent="0.2">
      <c r="A186" s="6" t="s">
        <v>143</v>
      </c>
      <c r="B186" s="6" t="s">
        <v>376</v>
      </c>
      <c r="C186" s="10" t="s">
        <v>102</v>
      </c>
      <c r="D186" s="29" t="s">
        <v>385</v>
      </c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</row>
    <row r="187" spans="1:16" s="24" customFormat="1" ht="11.25" x14ac:dyDescent="0.2">
      <c r="A187" s="6" t="s">
        <v>143</v>
      </c>
      <c r="B187" s="6" t="s">
        <v>376</v>
      </c>
      <c r="C187" s="10" t="s">
        <v>102</v>
      </c>
      <c r="D187" s="29" t="s">
        <v>385</v>
      </c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</row>
    <row r="188" spans="1:16" s="24" customFormat="1" ht="11.25" x14ac:dyDescent="0.2">
      <c r="A188" s="6" t="s">
        <v>143</v>
      </c>
      <c r="B188" s="6" t="s">
        <v>376</v>
      </c>
      <c r="C188" s="10" t="s">
        <v>102</v>
      </c>
      <c r="D188" s="29" t="s">
        <v>385</v>
      </c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</row>
    <row r="189" spans="1:16" s="24" customFormat="1" ht="11.25" x14ac:dyDescent="0.2">
      <c r="A189" s="6" t="s">
        <v>143</v>
      </c>
      <c r="B189" s="6" t="s">
        <v>376</v>
      </c>
      <c r="C189" s="10" t="s">
        <v>102</v>
      </c>
      <c r="D189" s="29" t="s">
        <v>385</v>
      </c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</row>
    <row r="190" spans="1:16" s="24" customFormat="1" ht="11.25" x14ac:dyDescent="0.2">
      <c r="A190" s="6" t="s">
        <v>143</v>
      </c>
      <c r="B190" s="6" t="s">
        <v>376</v>
      </c>
      <c r="C190" s="10" t="s">
        <v>102</v>
      </c>
      <c r="D190" s="29" t="s">
        <v>385</v>
      </c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</row>
    <row r="191" spans="1:16" s="24" customFormat="1" ht="11.25" x14ac:dyDescent="0.2">
      <c r="A191" s="6" t="s">
        <v>143</v>
      </c>
      <c r="B191" s="6" t="s">
        <v>376</v>
      </c>
      <c r="C191" s="10" t="s">
        <v>102</v>
      </c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</row>
    <row r="192" spans="1:16" s="24" customFormat="1" ht="11.25" x14ac:dyDescent="0.2">
      <c r="A192" s="6" t="s">
        <v>143</v>
      </c>
      <c r="B192" s="6" t="s">
        <v>376</v>
      </c>
      <c r="C192" s="10" t="s">
        <v>102</v>
      </c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</row>
    <row r="193" spans="1:16" s="24" customFormat="1" ht="11.25" x14ac:dyDescent="0.2">
      <c r="A193" s="6" t="s">
        <v>143</v>
      </c>
      <c r="B193" s="6" t="s">
        <v>376</v>
      </c>
      <c r="C193" s="10" t="s">
        <v>102</v>
      </c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</row>
    <row r="194" spans="1:16" s="24" customFormat="1" ht="11.25" x14ac:dyDescent="0.2">
      <c r="A194" s="6" t="s">
        <v>143</v>
      </c>
      <c r="B194" s="6" t="s">
        <v>376</v>
      </c>
      <c r="C194" s="10" t="s">
        <v>102</v>
      </c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</row>
    <row r="195" spans="1:16" s="24" customFormat="1" ht="11.25" x14ac:dyDescent="0.2">
      <c r="A195" s="6" t="s">
        <v>143</v>
      </c>
      <c r="B195" s="6" t="s">
        <v>376</v>
      </c>
      <c r="C195" s="10" t="s">
        <v>102</v>
      </c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</row>
    <row r="196" spans="1:16" s="24" customFormat="1" ht="11.25" x14ac:dyDescent="0.2">
      <c r="A196" s="6" t="s">
        <v>143</v>
      </c>
      <c r="B196" s="6" t="s">
        <v>376</v>
      </c>
      <c r="C196" s="10" t="s">
        <v>102</v>
      </c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</row>
    <row r="197" spans="1:16" s="24" customFormat="1" ht="11.25" x14ac:dyDescent="0.2">
      <c r="A197" s="6" t="s">
        <v>143</v>
      </c>
      <c r="B197" s="6" t="s">
        <v>376</v>
      </c>
      <c r="C197" s="10" t="s">
        <v>102</v>
      </c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</row>
    <row r="198" spans="1:16" s="24" customFormat="1" ht="11.25" x14ac:dyDescent="0.2">
      <c r="A198" s="6" t="s">
        <v>143</v>
      </c>
      <c r="B198" s="6" t="s">
        <v>376</v>
      </c>
      <c r="C198" s="10" t="s">
        <v>102</v>
      </c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</row>
    <row r="199" spans="1:16" s="24" customFormat="1" ht="11.25" x14ac:dyDescent="0.2">
      <c r="A199" s="6" t="s">
        <v>143</v>
      </c>
      <c r="B199" s="6" t="s">
        <v>376</v>
      </c>
      <c r="C199" s="10" t="s">
        <v>102</v>
      </c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</row>
    <row r="200" spans="1:16" s="24" customFormat="1" ht="11.25" x14ac:dyDescent="0.2">
      <c r="A200" s="6" t="s">
        <v>143</v>
      </c>
      <c r="B200" s="6" t="s">
        <v>376</v>
      </c>
      <c r="C200" s="10" t="s">
        <v>102</v>
      </c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</row>
    <row r="201" spans="1:16" s="24" customFormat="1" ht="11.25" x14ac:dyDescent="0.2">
      <c r="A201" s="6" t="s">
        <v>143</v>
      </c>
      <c r="B201" s="6" t="s">
        <v>376</v>
      </c>
      <c r="C201" s="10" t="s">
        <v>102</v>
      </c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</row>
    <row r="202" spans="1:16" s="24" customFormat="1" ht="11.25" x14ac:dyDescent="0.2">
      <c r="A202" s="6" t="s">
        <v>143</v>
      </c>
      <c r="B202" s="6" t="s">
        <v>376</v>
      </c>
      <c r="C202" s="10" t="s">
        <v>102</v>
      </c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</row>
    <row r="203" spans="1:16" s="24" customFormat="1" ht="11.25" x14ac:dyDescent="0.2">
      <c r="A203" s="6" t="s">
        <v>143</v>
      </c>
      <c r="B203" s="6" t="s">
        <v>376</v>
      </c>
      <c r="C203" s="10" t="s">
        <v>102</v>
      </c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</row>
    <row r="204" spans="1:16" s="24" customFormat="1" ht="11.25" x14ac:dyDescent="0.2">
      <c r="A204" s="6" t="s">
        <v>143</v>
      </c>
      <c r="B204" s="6" t="s">
        <v>376</v>
      </c>
      <c r="C204" s="10" t="s">
        <v>102</v>
      </c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</row>
    <row r="205" spans="1:16" s="24" customFormat="1" ht="11.25" x14ac:dyDescent="0.2">
      <c r="A205" s="18" t="s">
        <v>144</v>
      </c>
      <c r="B205" s="18" t="s">
        <v>375</v>
      </c>
      <c r="C205" s="7" t="s">
        <v>101</v>
      </c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>
        <f t="shared" si="6"/>
        <v>0</v>
      </c>
      <c r="O205" s="28">
        <f t="shared" si="7"/>
        <v>0</v>
      </c>
      <c r="P205" s="28">
        <f t="shared" si="8"/>
        <v>0</v>
      </c>
    </row>
    <row r="206" spans="1:16" s="24" customFormat="1" ht="11.25" x14ac:dyDescent="0.2">
      <c r="A206" s="18" t="s">
        <v>226</v>
      </c>
      <c r="B206" s="18" t="s">
        <v>375</v>
      </c>
      <c r="C206" s="7" t="s">
        <v>281</v>
      </c>
      <c r="D206" s="28" t="s">
        <v>374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8">
        <f t="shared" si="6"/>
        <v>0</v>
      </c>
      <c r="O206" s="28">
        <f t="shared" si="7"/>
        <v>0</v>
      </c>
      <c r="P206" s="28">
        <f t="shared" si="8"/>
        <v>0</v>
      </c>
    </row>
    <row r="207" spans="1:16" s="24" customFormat="1" ht="11.25" x14ac:dyDescent="0.2">
      <c r="A207" s="6" t="s">
        <v>145</v>
      </c>
      <c r="B207" s="6" t="s">
        <v>376</v>
      </c>
      <c r="C207" s="10" t="s">
        <v>103</v>
      </c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>
        <f t="shared" si="6"/>
        <v>0</v>
      </c>
      <c r="O207" s="28">
        <f t="shared" si="7"/>
        <v>0</v>
      </c>
      <c r="P207" s="28">
        <f t="shared" si="8"/>
        <v>0</v>
      </c>
    </row>
    <row r="208" spans="1:16" s="24" customFormat="1" ht="11.25" x14ac:dyDescent="0.2">
      <c r="A208" s="18" t="s">
        <v>146</v>
      </c>
      <c r="B208" s="18" t="s">
        <v>375</v>
      </c>
      <c r="C208" s="14" t="s">
        <v>282</v>
      </c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>
        <f t="shared" si="6"/>
        <v>0</v>
      </c>
      <c r="O208" s="28">
        <f t="shared" si="7"/>
        <v>0</v>
      </c>
      <c r="P208" s="28">
        <f t="shared" si="8"/>
        <v>0</v>
      </c>
    </row>
    <row r="209" spans="1:16" s="24" customFormat="1" ht="11.25" x14ac:dyDescent="0.2">
      <c r="A209" s="19" t="s">
        <v>147</v>
      </c>
      <c r="B209" s="19" t="s">
        <v>375</v>
      </c>
      <c r="C209" s="7" t="s">
        <v>283</v>
      </c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>
        <f t="shared" si="6"/>
        <v>0</v>
      </c>
      <c r="O209" s="28">
        <f t="shared" si="7"/>
        <v>0</v>
      </c>
      <c r="P209" s="28">
        <f t="shared" si="8"/>
        <v>0</v>
      </c>
    </row>
    <row r="210" spans="1:16" s="24" customFormat="1" ht="11.25" x14ac:dyDescent="0.2">
      <c r="A210" s="18" t="s">
        <v>148</v>
      </c>
      <c r="B210" s="18" t="s">
        <v>375</v>
      </c>
      <c r="C210" s="15" t="s">
        <v>15</v>
      </c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>
        <f t="shared" si="6"/>
        <v>0</v>
      </c>
      <c r="O210" s="28">
        <f t="shared" si="7"/>
        <v>0</v>
      </c>
      <c r="P210" s="28">
        <f t="shared" si="8"/>
        <v>0</v>
      </c>
    </row>
    <row r="211" spans="1:16" s="24" customFormat="1" ht="11.25" x14ac:dyDescent="0.2">
      <c r="A211" s="19" t="s">
        <v>149</v>
      </c>
      <c r="B211" s="19" t="s">
        <v>375</v>
      </c>
      <c r="C211" s="7" t="s">
        <v>104</v>
      </c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>
        <f t="shared" si="6"/>
        <v>0</v>
      </c>
      <c r="O211" s="28">
        <f t="shared" si="7"/>
        <v>0</v>
      </c>
      <c r="P211" s="28">
        <f t="shared" si="8"/>
        <v>0</v>
      </c>
    </row>
    <row r="212" spans="1:16" s="24" customFormat="1" ht="11.25" x14ac:dyDescent="0.2">
      <c r="A212" s="19" t="s">
        <v>150</v>
      </c>
      <c r="B212" s="19" t="s">
        <v>375</v>
      </c>
      <c r="C212" s="7" t="s">
        <v>104</v>
      </c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>
        <f t="shared" si="6"/>
        <v>0</v>
      </c>
      <c r="O212" s="28">
        <f t="shared" si="7"/>
        <v>0</v>
      </c>
      <c r="P212" s="28">
        <f t="shared" si="8"/>
        <v>0</v>
      </c>
    </row>
    <row r="213" spans="1:16" s="24" customFormat="1" ht="11.25" x14ac:dyDescent="0.2">
      <c r="A213" s="19" t="s">
        <v>227</v>
      </c>
      <c r="B213" s="19" t="s">
        <v>375</v>
      </c>
      <c r="C213" s="7" t="s">
        <v>284</v>
      </c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>
        <f t="shared" si="6"/>
        <v>0</v>
      </c>
      <c r="O213" s="28">
        <f t="shared" si="7"/>
        <v>0</v>
      </c>
      <c r="P213" s="28">
        <f t="shared" si="8"/>
        <v>0</v>
      </c>
    </row>
    <row r="214" spans="1:16" s="24" customFormat="1" ht="11.25" x14ac:dyDescent="0.2">
      <c r="A214" s="18" t="s">
        <v>151</v>
      </c>
      <c r="B214" s="18" t="s">
        <v>375</v>
      </c>
      <c r="C214" s="7" t="s">
        <v>283</v>
      </c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>
        <f t="shared" si="6"/>
        <v>0</v>
      </c>
      <c r="O214" s="28">
        <f t="shared" si="7"/>
        <v>0</v>
      </c>
      <c r="P214" s="28">
        <f t="shared" si="8"/>
        <v>0</v>
      </c>
    </row>
    <row r="215" spans="1:16" s="24" customFormat="1" ht="11.25" x14ac:dyDescent="0.2">
      <c r="A215" s="19" t="s">
        <v>152</v>
      </c>
      <c r="B215" s="19" t="s">
        <v>375</v>
      </c>
      <c r="C215" s="7" t="s">
        <v>105</v>
      </c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>
        <f t="shared" si="6"/>
        <v>0</v>
      </c>
      <c r="O215" s="28">
        <f t="shared" si="7"/>
        <v>0</v>
      </c>
      <c r="P215" s="28">
        <f t="shared" si="8"/>
        <v>0</v>
      </c>
    </row>
    <row r="216" spans="1:16" s="24" customFormat="1" ht="11.25" x14ac:dyDescent="0.2">
      <c r="A216" s="11" t="s">
        <v>153</v>
      </c>
      <c r="B216" s="11" t="s">
        <v>375</v>
      </c>
      <c r="C216" s="10" t="s">
        <v>12</v>
      </c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>
        <f t="shared" si="6"/>
        <v>0</v>
      </c>
      <c r="O216" s="28">
        <f t="shared" si="7"/>
        <v>0</v>
      </c>
      <c r="P216" s="28">
        <f t="shared" si="8"/>
        <v>0</v>
      </c>
    </row>
    <row r="217" spans="1:16" s="24" customFormat="1" ht="11.25" x14ac:dyDescent="0.2">
      <c r="A217" s="6" t="s">
        <v>154</v>
      </c>
      <c r="B217" s="6" t="s">
        <v>375</v>
      </c>
      <c r="C217" s="7" t="s">
        <v>285</v>
      </c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>
        <f t="shared" si="6"/>
        <v>0</v>
      </c>
      <c r="O217" s="28">
        <f t="shared" si="7"/>
        <v>0</v>
      </c>
      <c r="P217" s="28">
        <f t="shared" si="8"/>
        <v>0</v>
      </c>
    </row>
    <row r="218" spans="1:16" s="24" customFormat="1" ht="11.25" x14ac:dyDescent="0.2">
      <c r="A218" s="6" t="s">
        <v>155</v>
      </c>
      <c r="B218" s="6" t="s">
        <v>375</v>
      </c>
      <c r="C218" s="7" t="s">
        <v>286</v>
      </c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>
        <f t="shared" si="6"/>
        <v>0</v>
      </c>
      <c r="O218" s="28">
        <f t="shared" si="7"/>
        <v>0</v>
      </c>
      <c r="P218" s="28">
        <f t="shared" si="8"/>
        <v>0</v>
      </c>
    </row>
    <row r="219" spans="1:16" s="24" customFormat="1" ht="11.25" x14ac:dyDescent="0.2">
      <c r="A219" s="6" t="s">
        <v>156</v>
      </c>
      <c r="B219" s="6" t="s">
        <v>375</v>
      </c>
      <c r="C219" s="46" t="s">
        <v>301</v>
      </c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>
        <f t="shared" si="6"/>
        <v>0</v>
      </c>
      <c r="O219" s="28">
        <f t="shared" si="7"/>
        <v>0</v>
      </c>
      <c r="P219" s="28">
        <f t="shared" si="8"/>
        <v>0</v>
      </c>
    </row>
    <row r="220" spans="1:16" s="24" customFormat="1" ht="11.25" x14ac:dyDescent="0.2">
      <c r="A220" s="19" t="s">
        <v>157</v>
      </c>
      <c r="B220" s="19" t="s">
        <v>375</v>
      </c>
      <c r="C220" s="7" t="s">
        <v>106</v>
      </c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>
        <f t="shared" si="6"/>
        <v>0</v>
      </c>
      <c r="O220" s="28">
        <f t="shared" si="7"/>
        <v>0</v>
      </c>
      <c r="P220" s="28">
        <f t="shared" si="8"/>
        <v>0</v>
      </c>
    </row>
    <row r="221" spans="1:16" s="24" customFormat="1" ht="11.25" x14ac:dyDescent="0.2">
      <c r="A221" s="19" t="s">
        <v>158</v>
      </c>
      <c r="B221" s="19" t="s">
        <v>375</v>
      </c>
      <c r="C221" s="12" t="s">
        <v>106</v>
      </c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>
        <f t="shared" si="6"/>
        <v>0</v>
      </c>
      <c r="O221" s="28">
        <f t="shared" si="7"/>
        <v>0</v>
      </c>
      <c r="P221" s="28">
        <f t="shared" si="8"/>
        <v>0</v>
      </c>
    </row>
    <row r="222" spans="1:16" s="24" customFormat="1" ht="11.25" x14ac:dyDescent="0.2">
      <c r="A222" s="6" t="s">
        <v>159</v>
      </c>
      <c r="B222" s="6" t="s">
        <v>375</v>
      </c>
      <c r="C222" s="14" t="s">
        <v>317</v>
      </c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>
        <f t="shared" si="6"/>
        <v>0</v>
      </c>
      <c r="O222" s="28">
        <f t="shared" si="7"/>
        <v>0</v>
      </c>
      <c r="P222" s="28">
        <f t="shared" si="8"/>
        <v>0</v>
      </c>
    </row>
    <row r="223" spans="1:16" s="24" customFormat="1" ht="11.25" x14ac:dyDescent="0.2">
      <c r="A223" s="6" t="s">
        <v>160</v>
      </c>
      <c r="B223" s="6" t="s">
        <v>375</v>
      </c>
      <c r="C223" s="10" t="s">
        <v>107</v>
      </c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>
        <f t="shared" si="6"/>
        <v>0</v>
      </c>
      <c r="O223" s="28">
        <f t="shared" si="7"/>
        <v>0</v>
      </c>
      <c r="P223" s="28">
        <f t="shared" si="8"/>
        <v>0</v>
      </c>
    </row>
    <row r="224" spans="1:16" s="24" customFormat="1" ht="11.25" x14ac:dyDescent="0.2">
      <c r="A224" s="6" t="s">
        <v>162</v>
      </c>
      <c r="B224" s="6" t="s">
        <v>375</v>
      </c>
      <c r="C224" s="7" t="s">
        <v>260</v>
      </c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>
        <f t="shared" si="6"/>
        <v>0</v>
      </c>
      <c r="O224" s="28">
        <f t="shared" si="7"/>
        <v>0</v>
      </c>
      <c r="P224" s="28">
        <f t="shared" si="8"/>
        <v>0</v>
      </c>
    </row>
    <row r="225" spans="1:16" s="24" customFormat="1" ht="11.25" x14ac:dyDescent="0.2">
      <c r="A225" s="6" t="s">
        <v>163</v>
      </c>
      <c r="B225" s="6" t="s">
        <v>375</v>
      </c>
      <c r="C225" s="10" t="s">
        <v>287</v>
      </c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>
        <f t="shared" si="6"/>
        <v>0</v>
      </c>
      <c r="O225" s="28">
        <f t="shared" si="7"/>
        <v>0</v>
      </c>
      <c r="P225" s="28">
        <f t="shared" si="8"/>
        <v>0</v>
      </c>
    </row>
    <row r="226" spans="1:16" s="24" customFormat="1" ht="11.25" x14ac:dyDescent="0.2">
      <c r="A226" s="6" t="s">
        <v>228</v>
      </c>
      <c r="B226" s="6" t="s">
        <v>376</v>
      </c>
      <c r="C226" s="10" t="s">
        <v>288</v>
      </c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>
        <f t="shared" si="6"/>
        <v>0</v>
      </c>
      <c r="O226" s="28">
        <f t="shared" si="7"/>
        <v>0</v>
      </c>
      <c r="P226" s="28">
        <f t="shared" si="8"/>
        <v>0</v>
      </c>
    </row>
    <row r="227" spans="1:16" s="24" customFormat="1" ht="11.25" x14ac:dyDescent="0.2">
      <c r="A227" s="6" t="s">
        <v>229</v>
      </c>
      <c r="B227" s="6" t="s">
        <v>375</v>
      </c>
      <c r="C227" s="10" t="s">
        <v>289</v>
      </c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>
        <f t="shared" si="6"/>
        <v>0</v>
      </c>
      <c r="O227" s="28">
        <f t="shared" si="7"/>
        <v>0</v>
      </c>
      <c r="P227" s="28">
        <f t="shared" si="8"/>
        <v>0</v>
      </c>
    </row>
    <row r="228" spans="1:16" s="24" customFormat="1" ht="11.25" x14ac:dyDescent="0.2">
      <c r="A228" s="6" t="s">
        <v>164</v>
      </c>
      <c r="B228" s="6" t="s">
        <v>375</v>
      </c>
      <c r="C228" s="10" t="s">
        <v>13</v>
      </c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>
        <f t="shared" si="6"/>
        <v>0</v>
      </c>
      <c r="O228" s="28">
        <f t="shared" si="7"/>
        <v>0</v>
      </c>
      <c r="P228" s="28">
        <f t="shared" si="8"/>
        <v>0</v>
      </c>
    </row>
    <row r="229" spans="1:16" s="24" customFormat="1" ht="11.25" x14ac:dyDescent="0.2">
      <c r="A229" s="6" t="s">
        <v>230</v>
      </c>
      <c r="B229" s="6" t="s">
        <v>375</v>
      </c>
      <c r="C229" s="10" t="s">
        <v>290</v>
      </c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>
        <f t="shared" si="6"/>
        <v>0</v>
      </c>
      <c r="O229" s="28">
        <f t="shared" si="7"/>
        <v>0</v>
      </c>
      <c r="P229" s="28">
        <f t="shared" si="8"/>
        <v>0</v>
      </c>
    </row>
    <row r="230" spans="1:16" s="24" customFormat="1" ht="11.25" x14ac:dyDescent="0.2">
      <c r="A230" s="6" t="s">
        <v>231</v>
      </c>
      <c r="B230" s="6" t="s">
        <v>375</v>
      </c>
      <c r="C230" s="10" t="s">
        <v>234</v>
      </c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>
        <f t="shared" si="6"/>
        <v>0</v>
      </c>
      <c r="O230" s="28">
        <f t="shared" si="7"/>
        <v>0</v>
      </c>
      <c r="P230" s="28">
        <f t="shared" si="8"/>
        <v>0</v>
      </c>
    </row>
    <row r="231" spans="1:16" s="24" customFormat="1" ht="11.25" x14ac:dyDescent="0.2">
      <c r="A231" s="6" t="s">
        <v>165</v>
      </c>
      <c r="B231" s="6" t="s">
        <v>375</v>
      </c>
      <c r="C231" s="10" t="s">
        <v>108</v>
      </c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>
        <f t="shared" si="6"/>
        <v>0</v>
      </c>
      <c r="O231" s="28">
        <f t="shared" si="7"/>
        <v>0</v>
      </c>
      <c r="P231" s="28">
        <f t="shared" si="8"/>
        <v>0</v>
      </c>
    </row>
    <row r="232" spans="1:16" s="24" customFormat="1" ht="11.25" x14ac:dyDescent="0.2">
      <c r="A232" s="6" t="s">
        <v>166</v>
      </c>
      <c r="B232" s="6" t="s">
        <v>378</v>
      </c>
      <c r="C232" s="15" t="s">
        <v>109</v>
      </c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>
        <f t="shared" si="6"/>
        <v>0</v>
      </c>
      <c r="O232" s="28">
        <f t="shared" si="7"/>
        <v>0</v>
      </c>
      <c r="P232" s="28">
        <f t="shared" si="8"/>
        <v>0</v>
      </c>
    </row>
    <row r="233" spans="1:16" s="24" customFormat="1" ht="11.25" x14ac:dyDescent="0.2">
      <c r="A233" s="6" t="s">
        <v>178</v>
      </c>
      <c r="B233" s="6" t="s">
        <v>376</v>
      </c>
      <c r="C233" s="15" t="s">
        <v>180</v>
      </c>
      <c r="D233" s="29" t="s">
        <v>384</v>
      </c>
      <c r="E233" s="48">
        <v>42048</v>
      </c>
      <c r="F233" s="28" t="s">
        <v>375</v>
      </c>
      <c r="G233" s="28">
        <v>1</v>
      </c>
      <c r="H233" s="28"/>
      <c r="I233" s="28"/>
      <c r="J233" s="28"/>
      <c r="K233" s="28"/>
      <c r="L233" s="28"/>
      <c r="M233" s="28"/>
      <c r="N233" s="28"/>
      <c r="O233" s="28"/>
      <c r="P233" s="28"/>
    </row>
    <row r="234" spans="1:16" s="24" customFormat="1" ht="11.25" x14ac:dyDescent="0.2">
      <c r="A234" s="6" t="s">
        <v>178</v>
      </c>
      <c r="B234" s="6" t="s">
        <v>376</v>
      </c>
      <c r="C234" s="15" t="s">
        <v>180</v>
      </c>
      <c r="D234" s="29" t="s">
        <v>384</v>
      </c>
      <c r="E234" s="48">
        <v>42075</v>
      </c>
      <c r="F234" s="28" t="s">
        <v>375</v>
      </c>
      <c r="G234" s="28"/>
      <c r="H234" s="28">
        <v>1</v>
      </c>
      <c r="I234" s="28"/>
      <c r="J234" s="28"/>
      <c r="K234" s="28"/>
      <c r="L234" s="28"/>
      <c r="M234" s="28"/>
      <c r="N234" s="28"/>
      <c r="O234" s="28"/>
      <c r="P234" s="28"/>
    </row>
    <row r="235" spans="1:16" s="24" customFormat="1" ht="11.25" x14ac:dyDescent="0.2">
      <c r="A235" s="6" t="s">
        <v>178</v>
      </c>
      <c r="B235" s="6" t="s">
        <v>376</v>
      </c>
      <c r="C235" s="15" t="s">
        <v>180</v>
      </c>
      <c r="D235" s="29" t="s">
        <v>384</v>
      </c>
      <c r="E235" s="48">
        <v>42111</v>
      </c>
      <c r="F235" s="28" t="s">
        <v>375</v>
      </c>
      <c r="G235" s="28"/>
      <c r="H235" s="28">
        <v>1</v>
      </c>
      <c r="I235" s="28"/>
      <c r="J235" s="28"/>
      <c r="K235" s="28"/>
      <c r="L235" s="28"/>
      <c r="M235" s="28"/>
      <c r="N235" s="28"/>
      <c r="O235" s="28"/>
      <c r="P235" s="28"/>
    </row>
    <row r="236" spans="1:16" s="24" customFormat="1" ht="11.25" x14ac:dyDescent="0.2">
      <c r="A236" s="6" t="s">
        <v>178</v>
      </c>
      <c r="B236" s="6" t="s">
        <v>376</v>
      </c>
      <c r="C236" s="15" t="s">
        <v>180</v>
      </c>
      <c r="D236" s="29" t="s">
        <v>384</v>
      </c>
      <c r="E236" s="48">
        <v>42139</v>
      </c>
      <c r="F236" s="28" t="s">
        <v>375</v>
      </c>
      <c r="G236" s="28"/>
      <c r="H236" s="28">
        <v>1</v>
      </c>
      <c r="I236" s="28"/>
      <c r="J236" s="28"/>
      <c r="K236" s="28"/>
      <c r="L236" s="28"/>
      <c r="M236" s="28"/>
      <c r="N236" s="28"/>
      <c r="O236" s="28"/>
      <c r="P236" s="28"/>
    </row>
    <row r="237" spans="1:16" s="24" customFormat="1" ht="11.25" x14ac:dyDescent="0.2">
      <c r="A237" s="6" t="s">
        <v>178</v>
      </c>
      <c r="B237" s="6" t="s">
        <v>376</v>
      </c>
      <c r="C237" s="15" t="s">
        <v>180</v>
      </c>
      <c r="D237" s="29" t="s">
        <v>384</v>
      </c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</row>
    <row r="238" spans="1:16" s="24" customFormat="1" ht="11.25" x14ac:dyDescent="0.2">
      <c r="A238" s="6" t="s">
        <v>178</v>
      </c>
      <c r="B238" s="6" t="s">
        <v>376</v>
      </c>
      <c r="C238" s="15" t="s">
        <v>180</v>
      </c>
      <c r="D238" s="29" t="s">
        <v>384</v>
      </c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</row>
    <row r="239" spans="1:16" s="24" customFormat="1" ht="11.25" x14ac:dyDescent="0.2">
      <c r="A239" s="6" t="s">
        <v>178</v>
      </c>
      <c r="B239" s="6" t="s">
        <v>376</v>
      </c>
      <c r="C239" s="15" t="s">
        <v>180</v>
      </c>
      <c r="D239" s="29" t="s">
        <v>384</v>
      </c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</row>
    <row r="240" spans="1:16" s="24" customFormat="1" ht="11.25" x14ac:dyDescent="0.2">
      <c r="A240" s="6" t="s">
        <v>178</v>
      </c>
      <c r="B240" s="6" t="s">
        <v>376</v>
      </c>
      <c r="C240" s="15" t="s">
        <v>180</v>
      </c>
      <c r="D240" s="29" t="s">
        <v>384</v>
      </c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</row>
    <row r="241" spans="1:16" s="24" customFormat="1" ht="11.25" x14ac:dyDescent="0.2">
      <c r="A241" s="6" t="s">
        <v>178</v>
      </c>
      <c r="B241" s="6" t="s">
        <v>376</v>
      </c>
      <c r="C241" s="15" t="s">
        <v>180</v>
      </c>
      <c r="D241" s="29" t="s">
        <v>384</v>
      </c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</row>
    <row r="242" spans="1:16" s="24" customFormat="1" ht="11.25" x14ac:dyDescent="0.2">
      <c r="A242" s="6" t="s">
        <v>178</v>
      </c>
      <c r="B242" s="6" t="s">
        <v>376</v>
      </c>
      <c r="C242" s="15" t="s">
        <v>180</v>
      </c>
      <c r="D242" s="29" t="s">
        <v>384</v>
      </c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</row>
    <row r="243" spans="1:16" s="24" customFormat="1" ht="11.25" x14ac:dyDescent="0.2">
      <c r="A243" s="6" t="s">
        <v>178</v>
      </c>
      <c r="B243" s="6" t="s">
        <v>376</v>
      </c>
      <c r="C243" s="15" t="s">
        <v>180</v>
      </c>
      <c r="D243" s="29" t="s">
        <v>384</v>
      </c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</row>
    <row r="244" spans="1:16" s="24" customFormat="1" ht="11.25" x14ac:dyDescent="0.2">
      <c r="A244" s="6" t="s">
        <v>178</v>
      </c>
      <c r="B244" s="6" t="s">
        <v>376</v>
      </c>
      <c r="C244" s="15" t="s">
        <v>180</v>
      </c>
      <c r="D244" s="29" t="s">
        <v>384</v>
      </c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</row>
    <row r="245" spans="1:16" s="24" customFormat="1" ht="11.25" x14ac:dyDescent="0.2">
      <c r="A245" s="6" t="s">
        <v>178</v>
      </c>
      <c r="B245" s="6" t="s">
        <v>376</v>
      </c>
      <c r="C245" s="15" t="s">
        <v>180</v>
      </c>
      <c r="D245" s="29" t="s">
        <v>385</v>
      </c>
      <c r="E245" s="48">
        <v>42019</v>
      </c>
      <c r="F245" s="28" t="s">
        <v>375</v>
      </c>
      <c r="G245" s="28">
        <v>1</v>
      </c>
      <c r="H245" s="28"/>
      <c r="I245" s="28"/>
      <c r="J245" s="28"/>
      <c r="K245" s="28"/>
      <c r="L245" s="28"/>
      <c r="M245" s="28"/>
      <c r="N245" s="28"/>
      <c r="O245" s="28"/>
      <c r="P245" s="28"/>
    </row>
    <row r="246" spans="1:16" s="24" customFormat="1" ht="11.25" x14ac:dyDescent="0.2">
      <c r="A246" s="6" t="s">
        <v>178</v>
      </c>
      <c r="B246" s="6" t="s">
        <v>376</v>
      </c>
      <c r="C246" s="15" t="s">
        <v>180</v>
      </c>
      <c r="D246" s="29" t="s">
        <v>385</v>
      </c>
      <c r="E246" s="48">
        <v>42089</v>
      </c>
      <c r="F246" s="28" t="s">
        <v>375</v>
      </c>
      <c r="G246" s="28">
        <v>1</v>
      </c>
      <c r="H246" s="28"/>
      <c r="I246" s="28"/>
      <c r="J246" s="28"/>
      <c r="K246" s="28"/>
      <c r="L246" s="28"/>
      <c r="M246" s="28"/>
      <c r="N246" s="28"/>
      <c r="O246" s="28"/>
      <c r="P246" s="28"/>
    </row>
    <row r="247" spans="1:16" s="24" customFormat="1" ht="11.25" x14ac:dyDescent="0.2">
      <c r="A247" s="6" t="s">
        <v>178</v>
      </c>
      <c r="B247" s="6" t="s">
        <v>376</v>
      </c>
      <c r="C247" s="15" t="s">
        <v>180</v>
      </c>
      <c r="D247" s="29" t="s">
        <v>385</v>
      </c>
      <c r="E247" s="48">
        <v>42089</v>
      </c>
      <c r="F247" s="28" t="s">
        <v>375</v>
      </c>
      <c r="G247" s="28">
        <v>1</v>
      </c>
      <c r="H247" s="28"/>
      <c r="I247" s="28"/>
      <c r="J247" s="28"/>
      <c r="K247" s="28"/>
      <c r="L247" s="28"/>
      <c r="M247" s="28"/>
      <c r="N247" s="28"/>
      <c r="O247" s="28"/>
      <c r="P247" s="28"/>
    </row>
    <row r="248" spans="1:16" s="24" customFormat="1" ht="11.25" x14ac:dyDescent="0.2">
      <c r="A248" s="6" t="s">
        <v>178</v>
      </c>
      <c r="B248" s="6" t="s">
        <v>376</v>
      </c>
      <c r="C248" s="15" t="s">
        <v>180</v>
      </c>
      <c r="D248" s="29" t="s">
        <v>385</v>
      </c>
      <c r="E248" s="48">
        <v>42110</v>
      </c>
      <c r="F248" s="28" t="s">
        <v>375</v>
      </c>
      <c r="G248" s="28">
        <v>1</v>
      </c>
      <c r="H248" s="28"/>
      <c r="I248" s="28"/>
      <c r="J248" s="28"/>
      <c r="K248" s="28"/>
      <c r="L248" s="28"/>
      <c r="M248" s="28"/>
      <c r="N248" s="28"/>
      <c r="O248" s="28"/>
      <c r="P248" s="28"/>
    </row>
    <row r="249" spans="1:16" s="24" customFormat="1" ht="11.25" x14ac:dyDescent="0.2">
      <c r="A249" s="6" t="s">
        <v>178</v>
      </c>
      <c r="B249" s="6" t="s">
        <v>376</v>
      </c>
      <c r="C249" s="15" t="s">
        <v>180</v>
      </c>
      <c r="D249" s="29" t="s">
        <v>385</v>
      </c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</row>
    <row r="250" spans="1:16" s="24" customFormat="1" ht="11.25" x14ac:dyDescent="0.2">
      <c r="A250" s="6" t="s">
        <v>178</v>
      </c>
      <c r="B250" s="6" t="s">
        <v>376</v>
      </c>
      <c r="C250" s="15" t="s">
        <v>180</v>
      </c>
      <c r="D250" s="29" t="s">
        <v>385</v>
      </c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</row>
    <row r="251" spans="1:16" s="24" customFormat="1" ht="11.25" x14ac:dyDescent="0.2">
      <c r="A251" s="6" t="s">
        <v>178</v>
      </c>
      <c r="B251" s="6" t="s">
        <v>376</v>
      </c>
      <c r="C251" s="15" t="s">
        <v>180</v>
      </c>
      <c r="D251" s="29" t="s">
        <v>385</v>
      </c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</row>
    <row r="252" spans="1:16" s="24" customFormat="1" ht="11.25" x14ac:dyDescent="0.2">
      <c r="A252" s="6" t="s">
        <v>178</v>
      </c>
      <c r="B252" s="6" t="s">
        <v>376</v>
      </c>
      <c r="C252" s="15" t="s">
        <v>180</v>
      </c>
      <c r="D252" s="29" t="s">
        <v>385</v>
      </c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</row>
    <row r="253" spans="1:16" s="24" customFormat="1" ht="11.25" x14ac:dyDescent="0.2">
      <c r="A253" s="6" t="s">
        <v>178</v>
      </c>
      <c r="B253" s="6" t="s">
        <v>376</v>
      </c>
      <c r="C253" s="15" t="s">
        <v>180</v>
      </c>
      <c r="D253" s="29" t="s">
        <v>385</v>
      </c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</row>
    <row r="254" spans="1:16" s="24" customFormat="1" ht="11.25" x14ac:dyDescent="0.2">
      <c r="A254" s="6" t="s">
        <v>178</v>
      </c>
      <c r="B254" s="6" t="s">
        <v>376</v>
      </c>
      <c r="C254" s="15" t="s">
        <v>180</v>
      </c>
      <c r="D254" s="29" t="s">
        <v>385</v>
      </c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</row>
    <row r="255" spans="1:16" s="24" customFormat="1" ht="11.25" x14ac:dyDescent="0.2">
      <c r="A255" s="6" t="s">
        <v>178</v>
      </c>
      <c r="B255" s="6" t="s">
        <v>376</v>
      </c>
      <c r="C255" s="15" t="s">
        <v>180</v>
      </c>
      <c r="D255" s="29" t="s">
        <v>385</v>
      </c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</row>
    <row r="256" spans="1:16" s="24" customFormat="1" ht="11.25" x14ac:dyDescent="0.2">
      <c r="A256" s="6" t="s">
        <v>178</v>
      </c>
      <c r="B256" s="6" t="s">
        <v>376</v>
      </c>
      <c r="C256" s="15" t="s">
        <v>180</v>
      </c>
      <c r="D256" s="29" t="s">
        <v>385</v>
      </c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</row>
    <row r="257" spans="1:16" s="24" customFormat="1" ht="11.25" x14ac:dyDescent="0.2">
      <c r="A257" s="6" t="s">
        <v>178</v>
      </c>
      <c r="B257" s="6" t="s">
        <v>376</v>
      </c>
      <c r="C257" s="15" t="s">
        <v>180</v>
      </c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</row>
    <row r="258" spans="1:16" s="24" customFormat="1" ht="11.25" x14ac:dyDescent="0.2">
      <c r="A258" s="6" t="s">
        <v>178</v>
      </c>
      <c r="B258" s="6" t="s">
        <v>376</v>
      </c>
      <c r="C258" s="15" t="s">
        <v>180</v>
      </c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</row>
    <row r="259" spans="1:16" s="24" customFormat="1" ht="11.25" x14ac:dyDescent="0.2">
      <c r="A259" s="6" t="s">
        <v>178</v>
      </c>
      <c r="B259" s="6" t="s">
        <v>376</v>
      </c>
      <c r="C259" s="15" t="s">
        <v>180</v>
      </c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</row>
    <row r="260" spans="1:16" s="24" customFormat="1" ht="11.25" x14ac:dyDescent="0.2">
      <c r="A260" s="6" t="s">
        <v>178</v>
      </c>
      <c r="B260" s="6" t="s">
        <v>376</v>
      </c>
      <c r="C260" s="15" t="s">
        <v>180</v>
      </c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</row>
    <row r="261" spans="1:16" s="24" customFormat="1" ht="11.25" x14ac:dyDescent="0.2">
      <c r="A261" s="6" t="s">
        <v>178</v>
      </c>
      <c r="B261" s="6" t="s">
        <v>376</v>
      </c>
      <c r="C261" s="15" t="s">
        <v>180</v>
      </c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</row>
    <row r="262" spans="1:16" s="24" customFormat="1" ht="11.25" x14ac:dyDescent="0.2">
      <c r="A262" s="6" t="s">
        <v>178</v>
      </c>
      <c r="B262" s="6" t="s">
        <v>376</v>
      </c>
      <c r="C262" s="15" t="s">
        <v>180</v>
      </c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</row>
    <row r="263" spans="1:16" s="24" customFormat="1" ht="11.25" x14ac:dyDescent="0.2">
      <c r="A263" s="6" t="s">
        <v>178</v>
      </c>
      <c r="B263" s="6" t="s">
        <v>376</v>
      </c>
      <c r="C263" s="15" t="s">
        <v>180</v>
      </c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</row>
    <row r="264" spans="1:16" s="24" customFormat="1" ht="11.25" x14ac:dyDescent="0.2">
      <c r="A264" s="6" t="s">
        <v>178</v>
      </c>
      <c r="B264" s="6" t="s">
        <v>376</v>
      </c>
      <c r="C264" s="15" t="s">
        <v>180</v>
      </c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</row>
    <row r="265" spans="1:16" s="24" customFormat="1" ht="11.25" x14ac:dyDescent="0.2">
      <c r="A265" s="6" t="s">
        <v>178</v>
      </c>
      <c r="B265" s="6" t="s">
        <v>376</v>
      </c>
      <c r="C265" s="15" t="s">
        <v>180</v>
      </c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</row>
    <row r="266" spans="1:16" s="24" customFormat="1" ht="11.25" x14ac:dyDescent="0.2">
      <c r="A266" s="6" t="s">
        <v>178</v>
      </c>
      <c r="B266" s="6" t="s">
        <v>376</v>
      </c>
      <c r="C266" s="15" t="s">
        <v>180</v>
      </c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</row>
    <row r="267" spans="1:16" s="24" customFormat="1" ht="11.25" x14ac:dyDescent="0.2">
      <c r="A267" s="6" t="s">
        <v>178</v>
      </c>
      <c r="B267" s="6" t="s">
        <v>376</v>
      </c>
      <c r="C267" s="15" t="s">
        <v>180</v>
      </c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</row>
    <row r="268" spans="1:16" s="24" customFormat="1" ht="11.25" x14ac:dyDescent="0.2">
      <c r="A268" s="6" t="s">
        <v>178</v>
      </c>
      <c r="B268" s="6" t="s">
        <v>376</v>
      </c>
      <c r="C268" s="15" t="s">
        <v>180</v>
      </c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</row>
    <row r="269" spans="1:16" s="24" customFormat="1" ht="11.25" x14ac:dyDescent="0.2">
      <c r="A269" s="6" t="s">
        <v>178</v>
      </c>
      <c r="B269" s="6" t="s">
        <v>376</v>
      </c>
      <c r="C269" s="15" t="s">
        <v>180</v>
      </c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</row>
    <row r="270" spans="1:16" s="24" customFormat="1" ht="11.25" x14ac:dyDescent="0.2">
      <c r="A270" s="6" t="s">
        <v>178</v>
      </c>
      <c r="B270" s="6" t="s">
        <v>376</v>
      </c>
      <c r="C270" s="15" t="s">
        <v>180</v>
      </c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</row>
    <row r="271" spans="1:16" s="24" customFormat="1" ht="11.25" x14ac:dyDescent="0.2">
      <c r="A271" s="6" t="s">
        <v>178</v>
      </c>
      <c r="B271" s="6" t="s">
        <v>376</v>
      </c>
      <c r="C271" s="15" t="s">
        <v>180</v>
      </c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</row>
    <row r="272" spans="1:16" s="24" customFormat="1" ht="11.25" x14ac:dyDescent="0.2">
      <c r="A272" s="6" t="s">
        <v>178</v>
      </c>
      <c r="B272" s="6" t="s">
        <v>376</v>
      </c>
      <c r="C272" s="15" t="s">
        <v>180</v>
      </c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</row>
    <row r="273" spans="1:16" s="24" customFormat="1" ht="11.25" x14ac:dyDescent="0.2">
      <c r="A273" s="6" t="s">
        <v>178</v>
      </c>
      <c r="B273" s="6" t="s">
        <v>376</v>
      </c>
      <c r="C273" s="15" t="s">
        <v>180</v>
      </c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</row>
    <row r="274" spans="1:16" s="24" customFormat="1" ht="11.25" x14ac:dyDescent="0.2">
      <c r="A274" s="6" t="s">
        <v>178</v>
      </c>
      <c r="B274" s="6" t="s">
        <v>376</v>
      </c>
      <c r="C274" s="15" t="s">
        <v>180</v>
      </c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</row>
    <row r="275" spans="1:16" s="24" customFormat="1" ht="11.25" x14ac:dyDescent="0.2">
      <c r="A275" s="6" t="s">
        <v>178</v>
      </c>
      <c r="B275" s="6" t="s">
        <v>376</v>
      </c>
      <c r="C275" s="15" t="s">
        <v>180</v>
      </c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</row>
    <row r="276" spans="1:16" s="24" customFormat="1" ht="11.25" x14ac:dyDescent="0.2">
      <c r="A276" s="6" t="s">
        <v>178</v>
      </c>
      <c r="B276" s="6" t="s">
        <v>376</v>
      </c>
      <c r="C276" s="15" t="s">
        <v>180</v>
      </c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</row>
    <row r="277" spans="1:16" s="24" customFormat="1" ht="11.25" x14ac:dyDescent="0.2">
      <c r="A277" s="6" t="s">
        <v>178</v>
      </c>
      <c r="B277" s="6" t="s">
        <v>376</v>
      </c>
      <c r="C277" s="15" t="s">
        <v>180</v>
      </c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</row>
    <row r="278" spans="1:16" s="24" customFormat="1" ht="11.25" x14ac:dyDescent="0.2">
      <c r="A278" s="6" t="s">
        <v>178</v>
      </c>
      <c r="B278" s="6" t="s">
        <v>376</v>
      </c>
      <c r="C278" s="15" t="s">
        <v>180</v>
      </c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</row>
    <row r="279" spans="1:16" s="24" customFormat="1" ht="11.25" x14ac:dyDescent="0.2">
      <c r="A279" s="6" t="s">
        <v>178</v>
      </c>
      <c r="B279" s="6" t="s">
        <v>376</v>
      </c>
      <c r="C279" s="15" t="s">
        <v>180</v>
      </c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</row>
    <row r="280" spans="1:16" s="24" customFormat="1" ht="11.25" x14ac:dyDescent="0.2">
      <c r="A280" s="6" t="s">
        <v>178</v>
      </c>
      <c r="B280" s="6" t="s">
        <v>376</v>
      </c>
      <c r="C280" s="15" t="s">
        <v>180</v>
      </c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</row>
    <row r="281" spans="1:16" s="24" customFormat="1" ht="11.25" x14ac:dyDescent="0.2">
      <c r="A281" s="6" t="s">
        <v>178</v>
      </c>
      <c r="B281" s="6" t="s">
        <v>376</v>
      </c>
      <c r="C281" s="15" t="s">
        <v>180</v>
      </c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</row>
    <row r="282" spans="1:16" s="24" customFormat="1" ht="11.25" x14ac:dyDescent="0.2">
      <c r="A282" s="6" t="s">
        <v>178</v>
      </c>
      <c r="B282" s="6" t="s">
        <v>376</v>
      </c>
      <c r="C282" s="15" t="s">
        <v>180</v>
      </c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</row>
    <row r="283" spans="1:16" s="24" customFormat="1" ht="11.25" x14ac:dyDescent="0.2">
      <c r="A283" s="6" t="s">
        <v>178</v>
      </c>
      <c r="B283" s="6" t="s">
        <v>376</v>
      </c>
      <c r="C283" s="15" t="s">
        <v>180</v>
      </c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</row>
    <row r="284" spans="1:16" s="24" customFormat="1" ht="11.25" x14ac:dyDescent="0.2">
      <c r="A284" s="6" t="s">
        <v>178</v>
      </c>
      <c r="B284" s="6" t="s">
        <v>376</v>
      </c>
      <c r="C284" s="15" t="s">
        <v>180</v>
      </c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</row>
    <row r="285" spans="1:16" s="24" customFormat="1" ht="11.25" x14ac:dyDescent="0.2">
      <c r="A285" s="6" t="s">
        <v>178</v>
      </c>
      <c r="B285" s="6" t="s">
        <v>376</v>
      </c>
      <c r="C285" s="15" t="s">
        <v>180</v>
      </c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</row>
    <row r="286" spans="1:16" s="24" customFormat="1" ht="11.25" x14ac:dyDescent="0.2">
      <c r="A286" s="6" t="s">
        <v>178</v>
      </c>
      <c r="B286" s="6" t="s">
        <v>376</v>
      </c>
      <c r="C286" s="15" t="s">
        <v>180</v>
      </c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</row>
    <row r="287" spans="1:16" s="24" customFormat="1" ht="11.25" x14ac:dyDescent="0.2">
      <c r="A287" s="6" t="s">
        <v>178</v>
      </c>
      <c r="B287" s="6" t="s">
        <v>376</v>
      </c>
      <c r="C287" s="15" t="s">
        <v>180</v>
      </c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</row>
    <row r="288" spans="1:16" s="24" customFormat="1" ht="11.25" x14ac:dyDescent="0.2">
      <c r="A288" s="6" t="s">
        <v>178</v>
      </c>
      <c r="B288" s="6" t="s">
        <v>376</v>
      </c>
      <c r="C288" s="15" t="s">
        <v>180</v>
      </c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</row>
    <row r="289" spans="1:16" s="24" customFormat="1" ht="11.25" x14ac:dyDescent="0.2">
      <c r="A289" s="6" t="s">
        <v>178</v>
      </c>
      <c r="B289" s="6" t="s">
        <v>376</v>
      </c>
      <c r="C289" s="15" t="s">
        <v>180</v>
      </c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</row>
    <row r="290" spans="1:16" s="24" customFormat="1" ht="11.25" x14ac:dyDescent="0.2">
      <c r="A290" s="6" t="s">
        <v>178</v>
      </c>
      <c r="B290" s="6" t="s">
        <v>376</v>
      </c>
      <c r="C290" s="15" t="s">
        <v>180</v>
      </c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</row>
    <row r="291" spans="1:16" s="24" customFormat="1" ht="11.25" x14ac:dyDescent="0.2">
      <c r="A291" s="6" t="s">
        <v>178</v>
      </c>
      <c r="B291" s="6" t="s">
        <v>376</v>
      </c>
      <c r="C291" s="15" t="s">
        <v>180</v>
      </c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</row>
    <row r="292" spans="1:16" s="24" customFormat="1" ht="11.25" x14ac:dyDescent="0.2">
      <c r="A292" s="6" t="s">
        <v>178</v>
      </c>
      <c r="B292" s="6" t="s">
        <v>376</v>
      </c>
      <c r="C292" s="15" t="s">
        <v>180</v>
      </c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</row>
    <row r="293" spans="1:16" s="50" customFormat="1" ht="11.25" x14ac:dyDescent="0.2">
      <c r="A293" s="52" t="s">
        <v>387</v>
      </c>
      <c r="B293" s="52" t="s">
        <v>376</v>
      </c>
      <c r="C293" s="53" t="s">
        <v>386</v>
      </c>
      <c r="D293" s="51"/>
      <c r="E293" s="51"/>
      <c r="F293" s="51"/>
      <c r="G293" s="51">
        <f>SUM(G2:G292)</f>
        <v>22</v>
      </c>
      <c r="H293" s="51">
        <f>SUM(H2:H292)</f>
        <v>9</v>
      </c>
      <c r="I293" s="51">
        <f>SUM(I2:I292)</f>
        <v>1</v>
      </c>
      <c r="J293" s="51">
        <f>SUM(J2:J292)</f>
        <v>0</v>
      </c>
      <c r="K293" s="51">
        <f>COUNTIFS(K2:K292,"=ja")</f>
        <v>0</v>
      </c>
      <c r="L293" s="51">
        <f>COUNTIFS(L2:L292,"=ja")</f>
        <v>0</v>
      </c>
      <c r="M293" s="51">
        <f>SUM(M2:M292)</f>
        <v>0</v>
      </c>
      <c r="N293" s="51">
        <f t="shared" ref="N293" si="9">SUM(G293)</f>
        <v>22</v>
      </c>
      <c r="O293" s="51">
        <f t="shared" ref="O293" si="10">SUM(H293:J293)</f>
        <v>10</v>
      </c>
      <c r="P293" s="51">
        <f t="shared" ref="P293" si="11">SUM(G293:J293)</f>
        <v>32</v>
      </c>
    </row>
    <row r="294" spans="1:16" x14ac:dyDescent="0.25">
      <c r="K294" s="51">
        <f>COUNTIFS(K3:K293,"=nein")</f>
        <v>0</v>
      </c>
      <c r="L294" s="51">
        <f>COUNTIFS(L3:L293,"=nein")</f>
        <v>1</v>
      </c>
    </row>
  </sheetData>
  <hyperlinks>
    <hyperlink ref="C5" r:id="rId1"/>
    <hyperlink ref="C6" r:id="rId2"/>
    <hyperlink ref="C7" r:id="rId3"/>
    <hyperlink ref="C8" r:id="rId4"/>
    <hyperlink ref="C9" r:id="rId5"/>
    <hyperlink ref="C10" r:id="rId6"/>
    <hyperlink ref="C11" r:id="rId7"/>
    <hyperlink ref="C12" r:id="rId8"/>
    <hyperlink ref="C13" r:id="rId9"/>
    <hyperlink ref="C14" r:id="rId10"/>
    <hyperlink ref="C15" r:id="rId11"/>
    <hyperlink ref="C16" r:id="rId12"/>
    <hyperlink ref="C17" r:id="rId13"/>
    <hyperlink ref="C20" r:id="rId14"/>
    <hyperlink ref="C21" r:id="rId15"/>
    <hyperlink ref="C22" r:id="rId16"/>
    <hyperlink ref="C18" r:id="rId17"/>
    <hyperlink ref="C2" r:id="rId18"/>
    <hyperlink ref="C3:C4" r:id="rId19" display="Weisung Informationssicherheitspolitik"/>
    <hyperlink ref="C19" r:id="rId20"/>
    <hyperlink ref="C61" r:id="rId21"/>
    <hyperlink ref="C60" r:id="rId22"/>
    <hyperlink ref="C63" r:id="rId23"/>
    <hyperlink ref="C123" r:id="rId24"/>
    <hyperlink ref="C222" r:id="rId25"/>
    <hyperlink ref="C219" r:id="rId26"/>
    <hyperlink ref="C208" r:id="rId27"/>
    <hyperlink ref="C54" r:id="rId28"/>
    <hyperlink ref="D33" r:id="rId29"/>
    <hyperlink ref="D129" r:id="rId30"/>
    <hyperlink ref="D111" r:id="rId31"/>
    <hyperlink ref="D112" r:id="rId32"/>
    <hyperlink ref="D113" r:id="rId33"/>
    <hyperlink ref="D114" r:id="rId34"/>
    <hyperlink ref="D115" r:id="rId35"/>
    <hyperlink ref="D116" r:id="rId36"/>
    <hyperlink ref="D117" r:id="rId37"/>
    <hyperlink ref="D118" r:id="rId38"/>
    <hyperlink ref="D119" r:id="rId39"/>
    <hyperlink ref="D120" r:id="rId40"/>
    <hyperlink ref="D121" r:id="rId41"/>
    <hyperlink ref="D122" r:id="rId42"/>
    <hyperlink ref="D99" r:id="rId43"/>
    <hyperlink ref="D100" r:id="rId44"/>
    <hyperlink ref="D101" r:id="rId45"/>
    <hyperlink ref="D102" r:id="rId46"/>
    <hyperlink ref="D103" r:id="rId47"/>
    <hyperlink ref="D104" r:id="rId48"/>
    <hyperlink ref="D105" r:id="rId49"/>
    <hyperlink ref="D106" r:id="rId50"/>
    <hyperlink ref="D107" r:id="rId51"/>
    <hyperlink ref="D108" r:id="rId52"/>
    <hyperlink ref="D109" r:id="rId53"/>
    <hyperlink ref="D110" r:id="rId54"/>
    <hyperlink ref="D138" r:id="rId55"/>
    <hyperlink ref="D139" r:id="rId56"/>
    <hyperlink ref="D140" r:id="rId57"/>
    <hyperlink ref="D141" r:id="rId58"/>
    <hyperlink ref="D142" r:id="rId59"/>
    <hyperlink ref="D143" r:id="rId60"/>
    <hyperlink ref="D144" r:id="rId61"/>
    <hyperlink ref="D145" r:id="rId62"/>
    <hyperlink ref="D146" r:id="rId63"/>
    <hyperlink ref="D147" r:id="rId64"/>
    <hyperlink ref="D148" r:id="rId65"/>
    <hyperlink ref="D149" r:id="rId66"/>
    <hyperlink ref="D167" r:id="rId67"/>
    <hyperlink ref="D168" r:id="rId68"/>
    <hyperlink ref="D169" r:id="rId69"/>
    <hyperlink ref="D170" r:id="rId70"/>
    <hyperlink ref="D171:D182" r:id="rId71" display="..\Security_Reports_Provider\Swisscom\Feedback_Security_Report"/>
    <hyperlink ref="D179" r:id="rId72"/>
    <hyperlink ref="D180:D190" r:id="rId73" display="..\Security_Reports_Provider\Swisscom\Feedback_Security_Report"/>
    <hyperlink ref="D233" r:id="rId74"/>
    <hyperlink ref="D234" r:id="rId75"/>
    <hyperlink ref="D235" r:id="rId76"/>
    <hyperlink ref="D236" r:id="rId77"/>
    <hyperlink ref="D237:D248" r:id="rId78" display="..\Security_Reports_Provider\Swisscom\Feedback_Security_Report"/>
    <hyperlink ref="D245" r:id="rId79"/>
    <hyperlink ref="D246:D256" r:id="rId80" display="..\Security_Reports_Provider\Swisscom\Feedback_Security_Report"/>
    <hyperlink ref="D37" r:id="rId81"/>
    <hyperlink ref="D38" r:id="rId82"/>
  </hyperlinks>
  <pageMargins left="0.7" right="0.7" top="0.78740157499999996" bottom="0.78740157499999996" header="0.3" footer="0.3"/>
  <pageSetup paperSize="9" orientation="portrait" r:id="rId8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topLeftCell="D1" workbookViewId="0">
      <selection activeCell="L44" sqref="L44"/>
    </sheetView>
  </sheetViews>
  <sheetFormatPr baseColWidth="10" defaultRowHeight="13.5" x14ac:dyDescent="0.25"/>
  <cols>
    <col min="1" max="2" width="11" style="4"/>
    <col min="3" max="4" width="49.5" customWidth="1"/>
    <col min="5" max="5" width="14.875" customWidth="1"/>
  </cols>
  <sheetData>
    <row r="1" spans="1:16" s="1" customFormat="1" ht="45.75" x14ac:dyDescent="0.25">
      <c r="A1" s="1" t="s">
        <v>17</v>
      </c>
      <c r="B1" s="1" t="s">
        <v>319</v>
      </c>
      <c r="C1" s="1" t="s">
        <v>0</v>
      </c>
      <c r="D1" s="1" t="s">
        <v>168</v>
      </c>
      <c r="E1" s="1" t="s">
        <v>1</v>
      </c>
      <c r="F1" s="1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3" t="s">
        <v>8</v>
      </c>
      <c r="M1" s="3" t="s">
        <v>381</v>
      </c>
      <c r="N1" s="2" t="s">
        <v>9</v>
      </c>
      <c r="O1" s="2" t="s">
        <v>10</v>
      </c>
      <c r="P1" s="2" t="s">
        <v>11</v>
      </c>
    </row>
    <row r="2" spans="1:16" s="24" customFormat="1" ht="11.25" x14ac:dyDescent="0.2">
      <c r="A2" s="32" t="s">
        <v>33</v>
      </c>
      <c r="B2" s="33" t="s">
        <v>339</v>
      </c>
      <c r="C2" s="44" t="s">
        <v>345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>
        <f>SUM(G2)</f>
        <v>0</v>
      </c>
      <c r="O2" s="28">
        <f>SUM(H2:J2)</f>
        <v>0</v>
      </c>
      <c r="P2" s="28">
        <f>SUM(G2:J2)</f>
        <v>0</v>
      </c>
    </row>
    <row r="3" spans="1:16" s="24" customFormat="1" ht="11.25" x14ac:dyDescent="0.2">
      <c r="A3" s="32" t="s">
        <v>190</v>
      </c>
      <c r="B3" s="34" t="s">
        <v>339</v>
      </c>
      <c r="C3" s="33" t="s">
        <v>346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>
        <f t="shared" ref="N3:N43" si="0">SUM(G3)</f>
        <v>0</v>
      </c>
      <c r="O3" s="28">
        <f t="shared" ref="O3:O43" si="1">SUM(H3:J3)</f>
        <v>0</v>
      </c>
      <c r="P3" s="28">
        <f t="shared" ref="P3:P43" si="2">SUM(G3:J3)</f>
        <v>0</v>
      </c>
    </row>
    <row r="4" spans="1:16" s="24" customFormat="1" ht="11.25" x14ac:dyDescent="0.2">
      <c r="A4" s="6" t="s">
        <v>191</v>
      </c>
      <c r="B4" s="6" t="s">
        <v>340</v>
      </c>
      <c r="C4" s="7" t="s">
        <v>243</v>
      </c>
      <c r="D4" s="29"/>
      <c r="E4" s="28"/>
      <c r="F4" s="28"/>
      <c r="G4" s="28"/>
      <c r="H4" s="28"/>
      <c r="I4" s="28"/>
      <c r="J4" s="28"/>
      <c r="K4" s="28"/>
      <c r="L4" s="28"/>
      <c r="M4" s="28"/>
      <c r="N4" s="28">
        <f t="shared" si="0"/>
        <v>0</v>
      </c>
      <c r="O4" s="28">
        <f t="shared" si="1"/>
        <v>0</v>
      </c>
      <c r="P4" s="28">
        <f t="shared" si="2"/>
        <v>0</v>
      </c>
    </row>
    <row r="5" spans="1:16" s="24" customFormat="1" ht="11.25" x14ac:dyDescent="0.2">
      <c r="A5" s="37" t="s">
        <v>320</v>
      </c>
      <c r="B5" s="36" t="s">
        <v>340</v>
      </c>
      <c r="C5" s="35" t="s">
        <v>347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>
        <f t="shared" si="0"/>
        <v>0</v>
      </c>
      <c r="O5" s="28">
        <f t="shared" si="1"/>
        <v>0</v>
      </c>
      <c r="P5" s="28">
        <f t="shared" si="2"/>
        <v>0</v>
      </c>
    </row>
    <row r="6" spans="1:16" s="24" customFormat="1" ht="11.25" x14ac:dyDescent="0.2">
      <c r="A6" s="32" t="s">
        <v>53</v>
      </c>
      <c r="B6" s="34" t="s">
        <v>339</v>
      </c>
      <c r="C6" s="30" t="s">
        <v>348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>
        <f t="shared" si="0"/>
        <v>0</v>
      </c>
      <c r="O6" s="28">
        <f t="shared" si="1"/>
        <v>0</v>
      </c>
      <c r="P6" s="28">
        <f t="shared" si="2"/>
        <v>0</v>
      </c>
    </row>
    <row r="7" spans="1:16" s="24" customFormat="1" ht="11.25" x14ac:dyDescent="0.2">
      <c r="A7" s="32" t="s">
        <v>55</v>
      </c>
      <c r="B7" s="34" t="s">
        <v>339</v>
      </c>
      <c r="C7" s="36" t="s">
        <v>54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>
        <f t="shared" si="0"/>
        <v>0</v>
      </c>
      <c r="O7" s="28">
        <f t="shared" si="1"/>
        <v>0</v>
      </c>
      <c r="P7" s="28">
        <f t="shared" si="2"/>
        <v>0</v>
      </c>
    </row>
    <row r="8" spans="1:16" s="24" customFormat="1" ht="11.25" x14ac:dyDescent="0.2">
      <c r="A8" s="37" t="s">
        <v>321</v>
      </c>
      <c r="B8" s="36" t="s">
        <v>339</v>
      </c>
      <c r="C8" s="33" t="s">
        <v>349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28">
        <f t="shared" si="0"/>
        <v>0</v>
      </c>
      <c r="O8" s="28">
        <f t="shared" si="1"/>
        <v>0</v>
      </c>
      <c r="P8" s="28">
        <f t="shared" si="2"/>
        <v>0</v>
      </c>
    </row>
    <row r="9" spans="1:16" s="24" customFormat="1" ht="11.25" x14ac:dyDescent="0.2">
      <c r="A9" s="32" t="s">
        <v>58</v>
      </c>
      <c r="B9" s="36" t="s">
        <v>339</v>
      </c>
      <c r="C9" s="34" t="s">
        <v>57</v>
      </c>
      <c r="D9" s="28"/>
      <c r="E9" s="28"/>
      <c r="F9" s="28"/>
      <c r="G9" s="28"/>
      <c r="H9" s="28"/>
      <c r="I9" s="28"/>
      <c r="J9" s="28"/>
      <c r="K9" s="28"/>
      <c r="L9" s="28"/>
      <c r="M9" s="28"/>
      <c r="N9" s="28">
        <f t="shared" si="0"/>
        <v>0</v>
      </c>
      <c r="O9" s="28">
        <f t="shared" si="1"/>
        <v>0</v>
      </c>
      <c r="P9" s="28">
        <f t="shared" si="2"/>
        <v>0</v>
      </c>
    </row>
    <row r="10" spans="1:16" s="24" customFormat="1" ht="11.25" x14ac:dyDescent="0.2">
      <c r="A10" s="37" t="s">
        <v>65</v>
      </c>
      <c r="B10" s="34" t="s">
        <v>340</v>
      </c>
      <c r="C10" s="39" t="s">
        <v>350</v>
      </c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>
        <f t="shared" si="0"/>
        <v>0</v>
      </c>
      <c r="O10" s="28">
        <f t="shared" si="1"/>
        <v>0</v>
      </c>
      <c r="P10" s="28">
        <f t="shared" si="2"/>
        <v>0</v>
      </c>
    </row>
    <row r="11" spans="1:16" s="24" customFormat="1" ht="11.25" x14ac:dyDescent="0.2">
      <c r="A11" s="32" t="s">
        <v>322</v>
      </c>
      <c r="B11" s="36" t="s">
        <v>340</v>
      </c>
      <c r="C11" s="33" t="s">
        <v>364</v>
      </c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>
        <f t="shared" si="0"/>
        <v>0</v>
      </c>
      <c r="O11" s="28">
        <f t="shared" si="1"/>
        <v>0</v>
      </c>
      <c r="P11" s="28">
        <f t="shared" si="2"/>
        <v>0</v>
      </c>
    </row>
    <row r="12" spans="1:16" s="24" customFormat="1" ht="11.25" x14ac:dyDescent="0.2">
      <c r="A12" s="32" t="s">
        <v>323</v>
      </c>
      <c r="B12" s="36" t="s">
        <v>340</v>
      </c>
      <c r="C12" s="33" t="s">
        <v>351</v>
      </c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>
        <f t="shared" si="0"/>
        <v>0</v>
      </c>
      <c r="O12" s="28">
        <f t="shared" si="1"/>
        <v>0</v>
      </c>
      <c r="P12" s="28">
        <f t="shared" si="2"/>
        <v>0</v>
      </c>
    </row>
    <row r="13" spans="1:16" s="24" customFormat="1" ht="11.25" x14ac:dyDescent="0.2">
      <c r="A13" s="32" t="s">
        <v>324</v>
      </c>
      <c r="B13" s="36" t="s">
        <v>339</v>
      </c>
      <c r="C13" s="33" t="s">
        <v>352</v>
      </c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>
        <f t="shared" si="0"/>
        <v>0</v>
      </c>
      <c r="O13" s="28">
        <f t="shared" si="1"/>
        <v>0</v>
      </c>
      <c r="P13" s="28">
        <f t="shared" si="2"/>
        <v>0</v>
      </c>
    </row>
    <row r="14" spans="1:16" s="24" customFormat="1" ht="11.25" x14ac:dyDescent="0.2">
      <c r="A14" s="32" t="s">
        <v>115</v>
      </c>
      <c r="B14" s="36" t="s">
        <v>340</v>
      </c>
      <c r="C14" s="36" t="s">
        <v>76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>
        <f t="shared" si="0"/>
        <v>0</v>
      </c>
      <c r="O14" s="28">
        <f t="shared" si="1"/>
        <v>0</v>
      </c>
      <c r="P14" s="28">
        <f t="shared" si="2"/>
        <v>0</v>
      </c>
    </row>
    <row r="15" spans="1:16" s="24" customFormat="1" ht="11.25" x14ac:dyDescent="0.2">
      <c r="A15" s="32" t="s">
        <v>120</v>
      </c>
      <c r="B15" s="36" t="s">
        <v>339</v>
      </c>
      <c r="C15" s="33" t="s">
        <v>80</v>
      </c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>
        <f t="shared" si="0"/>
        <v>0</v>
      </c>
      <c r="O15" s="28">
        <f t="shared" si="1"/>
        <v>0</v>
      </c>
      <c r="P15" s="28">
        <f t="shared" si="2"/>
        <v>0</v>
      </c>
    </row>
    <row r="16" spans="1:16" s="24" customFormat="1" ht="11.25" x14ac:dyDescent="0.2">
      <c r="A16" s="32" t="s">
        <v>124</v>
      </c>
      <c r="B16" s="36" t="s">
        <v>341</v>
      </c>
      <c r="C16" s="36" t="s">
        <v>84</v>
      </c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>
        <f t="shared" si="0"/>
        <v>0</v>
      </c>
      <c r="O16" s="28">
        <f t="shared" si="1"/>
        <v>0</v>
      </c>
      <c r="P16" s="28">
        <f t="shared" si="2"/>
        <v>0</v>
      </c>
    </row>
    <row r="17" spans="1:16" s="24" customFormat="1" ht="11.25" x14ac:dyDescent="0.2">
      <c r="A17" s="32" t="s">
        <v>325</v>
      </c>
      <c r="B17" s="36" t="s">
        <v>341</v>
      </c>
      <c r="C17" s="33" t="s">
        <v>353</v>
      </c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>
        <f t="shared" si="0"/>
        <v>0</v>
      </c>
      <c r="O17" s="28">
        <f t="shared" si="1"/>
        <v>0</v>
      </c>
      <c r="P17" s="28">
        <f t="shared" si="2"/>
        <v>0</v>
      </c>
    </row>
    <row r="18" spans="1:16" s="24" customFormat="1" ht="11.25" x14ac:dyDescent="0.2">
      <c r="A18" s="32" t="s">
        <v>325</v>
      </c>
      <c r="B18" s="36" t="s">
        <v>344</v>
      </c>
      <c r="C18" s="33" t="s">
        <v>353</v>
      </c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>
        <f t="shared" si="0"/>
        <v>0</v>
      </c>
      <c r="O18" s="28">
        <f t="shared" si="1"/>
        <v>0</v>
      </c>
      <c r="P18" s="28">
        <f t="shared" si="2"/>
        <v>0</v>
      </c>
    </row>
    <row r="19" spans="1:16" s="24" customFormat="1" ht="11.25" x14ac:dyDescent="0.2">
      <c r="A19" s="32" t="s">
        <v>325</v>
      </c>
      <c r="B19" s="36" t="s">
        <v>342</v>
      </c>
      <c r="C19" s="33" t="s">
        <v>353</v>
      </c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>
        <f t="shared" si="0"/>
        <v>0</v>
      </c>
      <c r="O19" s="28">
        <f t="shared" si="1"/>
        <v>0</v>
      </c>
      <c r="P19" s="28">
        <f t="shared" si="2"/>
        <v>0</v>
      </c>
    </row>
    <row r="20" spans="1:16" s="24" customFormat="1" ht="11.25" x14ac:dyDescent="0.2">
      <c r="A20" s="32" t="s">
        <v>325</v>
      </c>
      <c r="B20" s="36" t="s">
        <v>343</v>
      </c>
      <c r="C20" s="33" t="s">
        <v>353</v>
      </c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>
        <f t="shared" si="0"/>
        <v>0</v>
      </c>
      <c r="O20" s="28">
        <f t="shared" si="1"/>
        <v>0</v>
      </c>
      <c r="P20" s="28">
        <f t="shared" si="2"/>
        <v>0</v>
      </c>
    </row>
    <row r="21" spans="1:16" s="24" customFormat="1" ht="11.25" x14ac:dyDescent="0.2">
      <c r="A21" s="32" t="s">
        <v>325</v>
      </c>
      <c r="B21" s="36" t="s">
        <v>339</v>
      </c>
      <c r="C21" s="33" t="s">
        <v>353</v>
      </c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>
        <f t="shared" si="0"/>
        <v>0</v>
      </c>
      <c r="O21" s="28">
        <f t="shared" si="1"/>
        <v>0</v>
      </c>
      <c r="P21" s="28">
        <f t="shared" si="2"/>
        <v>0</v>
      </c>
    </row>
    <row r="22" spans="1:16" s="24" customFormat="1" ht="11.25" x14ac:dyDescent="0.2">
      <c r="A22" s="32" t="s">
        <v>125</v>
      </c>
      <c r="B22" s="36" t="s">
        <v>342</v>
      </c>
      <c r="C22" s="33" t="s">
        <v>354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>
        <f t="shared" si="0"/>
        <v>0</v>
      </c>
      <c r="O22" s="28">
        <f t="shared" si="1"/>
        <v>0</v>
      </c>
      <c r="P22" s="28">
        <f t="shared" si="2"/>
        <v>0</v>
      </c>
    </row>
    <row r="23" spans="1:16" s="24" customFormat="1" ht="11.25" x14ac:dyDescent="0.2">
      <c r="A23" s="32" t="s">
        <v>125</v>
      </c>
      <c r="B23" s="36" t="s">
        <v>343</v>
      </c>
      <c r="C23" s="33" t="s">
        <v>85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>
        <f t="shared" si="0"/>
        <v>0</v>
      </c>
      <c r="O23" s="28">
        <f t="shared" si="1"/>
        <v>0</v>
      </c>
      <c r="P23" s="28">
        <f t="shared" si="2"/>
        <v>0</v>
      </c>
    </row>
    <row r="24" spans="1:16" s="24" customFormat="1" ht="11.25" x14ac:dyDescent="0.2">
      <c r="A24" s="32" t="s">
        <v>326</v>
      </c>
      <c r="B24" s="36" t="s">
        <v>339</v>
      </c>
      <c r="C24" s="33" t="s">
        <v>86</v>
      </c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>
        <f t="shared" si="0"/>
        <v>0</v>
      </c>
      <c r="O24" s="28">
        <f t="shared" si="1"/>
        <v>0</v>
      </c>
      <c r="P24" s="28">
        <f t="shared" si="2"/>
        <v>0</v>
      </c>
    </row>
    <row r="25" spans="1:16" s="24" customFormat="1" ht="11.25" x14ac:dyDescent="0.2">
      <c r="A25" s="32" t="s">
        <v>126</v>
      </c>
      <c r="B25" s="36" t="s">
        <v>340</v>
      </c>
      <c r="C25" s="33" t="s">
        <v>86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>
        <f t="shared" si="0"/>
        <v>0</v>
      </c>
      <c r="O25" s="28">
        <f t="shared" si="1"/>
        <v>0</v>
      </c>
      <c r="P25" s="28">
        <f t="shared" si="2"/>
        <v>0</v>
      </c>
    </row>
    <row r="26" spans="1:16" s="24" customFormat="1" ht="11.25" x14ac:dyDescent="0.2">
      <c r="A26" s="32" t="s">
        <v>129</v>
      </c>
      <c r="B26" s="36" t="s">
        <v>343</v>
      </c>
      <c r="C26" s="39" t="s">
        <v>88</v>
      </c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>
        <f t="shared" si="0"/>
        <v>0</v>
      </c>
      <c r="O26" s="28">
        <f t="shared" si="1"/>
        <v>0</v>
      </c>
      <c r="P26" s="28">
        <f t="shared" si="2"/>
        <v>0</v>
      </c>
    </row>
    <row r="27" spans="1:16" s="24" customFormat="1" ht="11.25" x14ac:dyDescent="0.2">
      <c r="A27" s="32" t="s">
        <v>327</v>
      </c>
      <c r="B27" s="36" t="s">
        <v>344</v>
      </c>
      <c r="C27" s="36" t="s">
        <v>355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>
        <f t="shared" si="0"/>
        <v>0</v>
      </c>
      <c r="O27" s="28">
        <f t="shared" si="1"/>
        <v>0</v>
      </c>
      <c r="P27" s="28">
        <f t="shared" si="2"/>
        <v>0</v>
      </c>
    </row>
    <row r="28" spans="1:16" s="24" customFormat="1" ht="11.25" x14ac:dyDescent="0.2">
      <c r="A28" s="32" t="s">
        <v>328</v>
      </c>
      <c r="B28" s="36" t="s">
        <v>339</v>
      </c>
      <c r="C28" s="36" t="s">
        <v>356</v>
      </c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>
        <f t="shared" si="0"/>
        <v>0</v>
      </c>
      <c r="O28" s="28">
        <f t="shared" si="1"/>
        <v>0</v>
      </c>
      <c r="P28" s="28">
        <f t="shared" si="2"/>
        <v>0</v>
      </c>
    </row>
    <row r="29" spans="1:16" s="24" customFormat="1" ht="11.25" x14ac:dyDescent="0.2">
      <c r="A29" s="32" t="s">
        <v>329</v>
      </c>
      <c r="B29" s="36" t="s">
        <v>343</v>
      </c>
      <c r="C29" s="36" t="s">
        <v>366</v>
      </c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>
        <f t="shared" si="0"/>
        <v>0</v>
      </c>
      <c r="O29" s="28">
        <f t="shared" si="1"/>
        <v>0</v>
      </c>
      <c r="P29" s="28">
        <f t="shared" si="2"/>
        <v>0</v>
      </c>
    </row>
    <row r="30" spans="1:16" s="24" customFormat="1" ht="11.25" x14ac:dyDescent="0.2">
      <c r="A30" s="32" t="s">
        <v>329</v>
      </c>
      <c r="B30" s="36" t="s">
        <v>343</v>
      </c>
      <c r="C30" s="36" t="s">
        <v>365</v>
      </c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>
        <f t="shared" si="0"/>
        <v>0</v>
      </c>
      <c r="O30" s="28">
        <f t="shared" si="1"/>
        <v>0</v>
      </c>
      <c r="P30" s="28">
        <f t="shared" si="2"/>
        <v>0</v>
      </c>
    </row>
    <row r="31" spans="1:16" s="24" customFormat="1" ht="11.25" x14ac:dyDescent="0.2">
      <c r="A31" s="32" t="s">
        <v>134</v>
      </c>
      <c r="B31" s="36" t="s">
        <v>339</v>
      </c>
      <c r="C31" s="39" t="s">
        <v>92</v>
      </c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>
        <f t="shared" si="0"/>
        <v>0</v>
      </c>
      <c r="O31" s="28">
        <f t="shared" si="1"/>
        <v>0</v>
      </c>
      <c r="P31" s="28">
        <f t="shared" si="2"/>
        <v>0</v>
      </c>
    </row>
    <row r="32" spans="1:16" s="24" customFormat="1" ht="11.25" x14ac:dyDescent="0.2">
      <c r="A32" s="41" t="s">
        <v>330</v>
      </c>
      <c r="B32" s="33" t="s">
        <v>339</v>
      </c>
      <c r="C32" s="33" t="s">
        <v>357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>
        <f t="shared" si="0"/>
        <v>0</v>
      </c>
      <c r="O32" s="28">
        <f t="shared" si="1"/>
        <v>0</v>
      </c>
      <c r="P32" s="28">
        <f t="shared" si="2"/>
        <v>0</v>
      </c>
    </row>
    <row r="33" spans="1:16" s="24" customFormat="1" ht="11.25" x14ac:dyDescent="0.2">
      <c r="A33" s="32" t="s">
        <v>331</v>
      </c>
      <c r="B33" s="43" t="s">
        <v>339</v>
      </c>
      <c r="C33" s="39" t="s">
        <v>358</v>
      </c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>
        <f t="shared" si="0"/>
        <v>0</v>
      </c>
      <c r="O33" s="28">
        <f t="shared" si="1"/>
        <v>0</v>
      </c>
      <c r="P33" s="28">
        <f t="shared" si="2"/>
        <v>0</v>
      </c>
    </row>
    <row r="34" spans="1:16" s="24" customFormat="1" ht="11.25" x14ac:dyDescent="0.2">
      <c r="A34" s="32" t="s">
        <v>332</v>
      </c>
      <c r="B34" s="36" t="s">
        <v>342</v>
      </c>
      <c r="C34" s="36" t="s">
        <v>359</v>
      </c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>
        <f t="shared" si="0"/>
        <v>0</v>
      </c>
      <c r="O34" s="28">
        <f t="shared" si="1"/>
        <v>0</v>
      </c>
      <c r="P34" s="28">
        <f t="shared" si="2"/>
        <v>0</v>
      </c>
    </row>
    <row r="35" spans="1:16" s="24" customFormat="1" ht="11.25" x14ac:dyDescent="0.2">
      <c r="A35" s="32" t="s">
        <v>333</v>
      </c>
      <c r="B35" s="36" t="s">
        <v>342</v>
      </c>
      <c r="C35" s="36" t="s">
        <v>360</v>
      </c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>
        <f t="shared" si="0"/>
        <v>0</v>
      </c>
      <c r="O35" s="28">
        <f t="shared" si="1"/>
        <v>0</v>
      </c>
      <c r="P35" s="28">
        <f t="shared" si="2"/>
        <v>0</v>
      </c>
    </row>
    <row r="36" spans="1:16" s="24" customFormat="1" ht="11.25" x14ac:dyDescent="0.2">
      <c r="A36" s="32" t="s">
        <v>334</v>
      </c>
      <c r="B36" s="36" t="s">
        <v>342</v>
      </c>
      <c r="C36" s="36" t="s">
        <v>361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>
        <f t="shared" si="0"/>
        <v>0</v>
      </c>
      <c r="O36" s="28">
        <f t="shared" si="1"/>
        <v>0</v>
      </c>
      <c r="P36" s="28">
        <f t="shared" si="2"/>
        <v>0</v>
      </c>
    </row>
    <row r="37" spans="1:16" s="24" customFormat="1" ht="11.25" x14ac:dyDescent="0.2">
      <c r="A37" s="32" t="s">
        <v>335</v>
      </c>
      <c r="B37" s="36" t="s">
        <v>342</v>
      </c>
      <c r="C37" s="36" t="s">
        <v>361</v>
      </c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>
        <f t="shared" si="0"/>
        <v>0</v>
      </c>
      <c r="O37" s="28">
        <f t="shared" si="1"/>
        <v>0</v>
      </c>
      <c r="P37" s="28">
        <f t="shared" si="2"/>
        <v>0</v>
      </c>
    </row>
    <row r="38" spans="1:16" s="24" customFormat="1" ht="11.25" x14ac:dyDescent="0.2">
      <c r="A38" s="32" t="s">
        <v>336</v>
      </c>
      <c r="B38" s="36" t="s">
        <v>342</v>
      </c>
      <c r="C38" s="36" t="s">
        <v>362</v>
      </c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>
        <f t="shared" si="0"/>
        <v>0</v>
      </c>
      <c r="O38" s="28">
        <f t="shared" si="1"/>
        <v>0</v>
      </c>
      <c r="P38" s="28">
        <f t="shared" si="2"/>
        <v>0</v>
      </c>
    </row>
    <row r="39" spans="1:16" s="23" customFormat="1" ht="11.25" x14ac:dyDescent="0.2">
      <c r="A39" s="37" t="s">
        <v>140</v>
      </c>
      <c r="B39" s="40" t="s">
        <v>341</v>
      </c>
      <c r="C39" s="40" t="s">
        <v>99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28">
        <f t="shared" si="0"/>
        <v>0</v>
      </c>
      <c r="O39" s="28">
        <f t="shared" si="1"/>
        <v>0</v>
      </c>
      <c r="P39" s="28">
        <f t="shared" si="2"/>
        <v>0</v>
      </c>
    </row>
    <row r="40" spans="1:16" s="23" customFormat="1" ht="11.25" x14ac:dyDescent="0.2">
      <c r="A40" s="42" t="s">
        <v>337</v>
      </c>
      <c r="B40" s="33" t="s">
        <v>343</v>
      </c>
      <c r="C40" s="33" t="s">
        <v>101</v>
      </c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28">
        <f t="shared" si="0"/>
        <v>0</v>
      </c>
      <c r="O40" s="28">
        <f t="shared" si="1"/>
        <v>0</v>
      </c>
      <c r="P40" s="28">
        <f t="shared" si="2"/>
        <v>0</v>
      </c>
    </row>
    <row r="41" spans="1:16" s="23" customFormat="1" ht="11.25" x14ac:dyDescent="0.2">
      <c r="A41" s="32" t="s">
        <v>338</v>
      </c>
      <c r="B41" s="36" t="s">
        <v>343</v>
      </c>
      <c r="C41" s="36" t="s">
        <v>363</v>
      </c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28">
        <f t="shared" si="0"/>
        <v>0</v>
      </c>
      <c r="O41" s="28">
        <f t="shared" si="1"/>
        <v>0</v>
      </c>
      <c r="P41" s="28">
        <f t="shared" si="2"/>
        <v>0</v>
      </c>
    </row>
    <row r="42" spans="1:16" s="23" customFormat="1" ht="11.25" x14ac:dyDescent="0.2">
      <c r="A42" s="32" t="s">
        <v>161</v>
      </c>
      <c r="B42" s="36" t="s">
        <v>339</v>
      </c>
      <c r="C42" s="36" t="s">
        <v>251</v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28">
        <f t="shared" si="0"/>
        <v>0</v>
      </c>
      <c r="O42" s="28">
        <f t="shared" si="1"/>
        <v>0</v>
      </c>
      <c r="P42" s="28">
        <f t="shared" si="2"/>
        <v>0</v>
      </c>
    </row>
    <row r="43" spans="1:16" s="23" customFormat="1" ht="11.25" x14ac:dyDescent="0.2">
      <c r="A43" s="32" t="s">
        <v>177</v>
      </c>
      <c r="B43" s="36" t="s">
        <v>340</v>
      </c>
      <c r="C43" s="36" t="s">
        <v>179</v>
      </c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28">
        <f t="shared" si="0"/>
        <v>0</v>
      </c>
      <c r="O43" s="28">
        <f t="shared" si="1"/>
        <v>0</v>
      </c>
      <c r="P43" s="28">
        <f t="shared" si="2"/>
        <v>0</v>
      </c>
    </row>
    <row r="44" spans="1:16" s="49" customFormat="1" ht="11.25" x14ac:dyDescent="0.2">
      <c r="C44" s="49" t="s">
        <v>386</v>
      </c>
      <c r="G44" s="49">
        <f>SUM(G2:G43)</f>
        <v>0</v>
      </c>
      <c r="H44" s="49">
        <f t="shared" ref="H44:J44" si="3">SUM(H2:H43)</f>
        <v>0</v>
      </c>
      <c r="I44" s="49">
        <f t="shared" si="3"/>
        <v>0</v>
      </c>
      <c r="J44" s="49">
        <f t="shared" si="3"/>
        <v>0</v>
      </c>
      <c r="K44" s="49">
        <f>COUNTIFS(K2:K43,"=JA")</f>
        <v>0</v>
      </c>
      <c r="L44" s="49">
        <f>COUNTIFS(L2:L43,"=JA")</f>
        <v>0</v>
      </c>
      <c r="M44" s="49">
        <f>COUNTIFS(M2:M43,"=JA")</f>
        <v>0</v>
      </c>
      <c r="N44" s="49">
        <f>SUM(N2:N43)</f>
        <v>0</v>
      </c>
      <c r="O44" s="49">
        <f t="shared" ref="O44:P44" si="4">SUM(O2:O43)</f>
        <v>0</v>
      </c>
      <c r="P44" s="49">
        <f t="shared" si="4"/>
        <v>0</v>
      </c>
    </row>
    <row r="45" spans="1:16" s="23" customFormat="1" ht="11.25" x14ac:dyDescent="0.2">
      <c r="L45" s="49">
        <f>COUNTIFS(L2:L43,"=Nein")</f>
        <v>0</v>
      </c>
      <c r="M45" s="49">
        <f>COUNTIFS(M2:M43,"=Nein")</f>
        <v>0</v>
      </c>
    </row>
    <row r="46" spans="1:16" s="23" customFormat="1" ht="11.25" x14ac:dyDescent="0.2"/>
    <row r="47" spans="1:16" s="23" customFormat="1" ht="11.25" x14ac:dyDescent="0.2"/>
    <row r="48" spans="1:16" s="23" customFormat="1" ht="11.25" x14ac:dyDescent="0.2"/>
    <row r="49" s="23" customFormat="1" ht="11.25" x14ac:dyDescent="0.2"/>
    <row r="50" s="23" customFormat="1" ht="11.25" x14ac:dyDescent="0.2"/>
    <row r="51" s="23" customFormat="1" ht="11.25" x14ac:dyDescent="0.2"/>
    <row r="52" s="22" customFormat="1" ht="11.25" x14ac:dyDescent="0.2"/>
    <row r="53" s="22" customFormat="1" ht="11.25" x14ac:dyDescent="0.2"/>
    <row r="54" s="22" customFormat="1" ht="11.25" x14ac:dyDescent="0.2"/>
    <row r="55" s="22" customFormat="1" ht="11.25" x14ac:dyDescent="0.2"/>
    <row r="56" s="22" customFormat="1" ht="11.25" x14ac:dyDescent="0.2"/>
    <row r="57" s="22" customFormat="1" ht="11.25" x14ac:dyDescent="0.2"/>
    <row r="58" s="22" customFormat="1" ht="11.25" x14ac:dyDescent="0.2"/>
    <row r="59" s="22" customFormat="1" ht="11.25" x14ac:dyDescent="0.2"/>
    <row r="60" s="22" customFormat="1" ht="11.25" x14ac:dyDescent="0.2"/>
    <row r="61" s="22" customFormat="1" ht="11.25" x14ac:dyDescent="0.2"/>
    <row r="62" s="22" customFormat="1" ht="11.25" x14ac:dyDescent="0.2"/>
    <row r="63" s="22" customFormat="1" ht="11.25" x14ac:dyDescent="0.2"/>
    <row r="64" s="22" customFormat="1" ht="11.25" x14ac:dyDescent="0.2"/>
    <row r="65" s="22" customFormat="1" ht="11.25" x14ac:dyDescent="0.2"/>
    <row r="66" s="22" customFormat="1" ht="11.25" x14ac:dyDescent="0.2"/>
    <row r="67" s="22" customFormat="1" ht="11.25" x14ac:dyDescent="0.2"/>
    <row r="68" s="22" customFormat="1" ht="11.25" x14ac:dyDescent="0.2"/>
    <row r="69" s="22" customFormat="1" ht="11.25" x14ac:dyDescent="0.2"/>
    <row r="70" s="22" customFormat="1" ht="11.25" x14ac:dyDescent="0.2"/>
    <row r="71" s="22" customFormat="1" ht="11.25" x14ac:dyDescent="0.2"/>
    <row r="72" s="22" customFormat="1" ht="11.25" x14ac:dyDescent="0.2"/>
    <row r="73" s="22" customFormat="1" ht="11.25" x14ac:dyDescent="0.2"/>
    <row r="74" s="22" customFormat="1" ht="11.25" x14ac:dyDescent="0.2"/>
    <row r="75" s="22" customFormat="1" ht="11.25" x14ac:dyDescent="0.2"/>
    <row r="76" s="22" customFormat="1" ht="11.25" x14ac:dyDescent="0.2"/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Prüflogfile_ISi</vt:lpstr>
      <vt:lpstr>Prüflogfile_ext_Assessment</vt:lpstr>
      <vt:lpstr>Tabelle2</vt:lpstr>
      <vt:lpstr>Tabelle3</vt:lpstr>
    </vt:vector>
  </TitlesOfParts>
  <Company>TGKB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Schai Elisabeth (TKB)</dc:creator>
  <cp:lastModifiedBy>Schai Elisabeth (TKB)</cp:lastModifiedBy>
  <dcterms:created xsi:type="dcterms:W3CDTF">2015-04-22T07:51:34Z</dcterms:created>
  <dcterms:modified xsi:type="dcterms:W3CDTF">2015-06-03T15:33:54Z</dcterms:modified>
</cp:coreProperties>
</file>