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oftware-Projekte\DPM\DPM2016\Version 20180824_DH\"/>
    </mc:Choice>
  </mc:AlternateContent>
  <xr:revisionPtr revIDLastSave="0" documentId="8_{B917F82E-6963-41BB-A078-5A40946699B2}" xr6:coauthVersionLast="34" xr6:coauthVersionMax="34" xr10:uidLastSave="{00000000-0000-0000-0000-000000000000}"/>
  <bookViews>
    <workbookView xWindow="0" yWindow="0" windowWidth="21570" windowHeight="9330" activeTab="1" xr2:uid="{E7125BC5-B84C-4E62-A84A-B2189FAE9C2D}"/>
  </bookViews>
  <sheets>
    <sheet name="Tabelle1" sheetId="1" r:id="rId1"/>
    <sheet name="Tabelle2" sheetId="2" r:id="rId2"/>
    <sheet name="Tabelle3" sheetId="3" r:id="rId3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9" i="2" l="1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3" i="2"/>
  <c r="G57" i="2"/>
  <c r="H57" i="2" s="1"/>
  <c r="I57" i="2" s="1"/>
  <c r="J57" i="2" s="1"/>
  <c r="D57" i="2"/>
  <c r="C57" i="2"/>
  <c r="G56" i="2"/>
  <c r="H56" i="2" s="1"/>
  <c r="I56" i="2" s="1"/>
  <c r="J56" i="2" s="1"/>
  <c r="D56" i="2"/>
  <c r="C56" i="2"/>
  <c r="H55" i="2"/>
  <c r="I55" i="2" s="1"/>
  <c r="J55" i="2" s="1"/>
  <c r="G55" i="2"/>
  <c r="D55" i="2"/>
  <c r="C55" i="2"/>
  <c r="G54" i="2"/>
  <c r="H54" i="2" s="1"/>
  <c r="I54" i="2" s="1"/>
  <c r="J54" i="2" s="1"/>
  <c r="D54" i="2"/>
  <c r="C54" i="2"/>
  <c r="G53" i="2"/>
  <c r="H53" i="2" s="1"/>
  <c r="I53" i="2" s="1"/>
  <c r="J53" i="2" s="1"/>
  <c r="D53" i="2"/>
  <c r="C53" i="2"/>
  <c r="H52" i="2"/>
  <c r="I52" i="2" s="1"/>
  <c r="J52" i="2" s="1"/>
  <c r="G52" i="2"/>
  <c r="D52" i="2"/>
  <c r="C52" i="2"/>
  <c r="H51" i="2"/>
  <c r="I51" i="2" s="1"/>
  <c r="J51" i="2" s="1"/>
  <c r="G51" i="2"/>
  <c r="D51" i="2"/>
  <c r="C51" i="2"/>
  <c r="G50" i="2"/>
  <c r="H50" i="2" s="1"/>
  <c r="I50" i="2" s="1"/>
  <c r="J50" i="2" s="1"/>
  <c r="D50" i="2"/>
  <c r="C50" i="2"/>
  <c r="G49" i="2"/>
  <c r="H49" i="2" s="1"/>
  <c r="I49" i="2" s="1"/>
  <c r="J49" i="2" s="1"/>
  <c r="D49" i="2"/>
  <c r="C49" i="2"/>
  <c r="H48" i="2"/>
  <c r="I48" i="2" s="1"/>
  <c r="J48" i="2" s="1"/>
  <c r="G48" i="2"/>
  <c r="D48" i="2"/>
  <c r="C48" i="2"/>
  <c r="H47" i="2"/>
  <c r="I47" i="2" s="1"/>
  <c r="J47" i="2" s="1"/>
  <c r="G47" i="2"/>
  <c r="D47" i="2"/>
  <c r="C47" i="2"/>
  <c r="G46" i="2"/>
  <c r="H46" i="2" s="1"/>
  <c r="I46" i="2" s="1"/>
  <c r="J46" i="2" s="1"/>
  <c r="D46" i="2"/>
  <c r="C46" i="2"/>
  <c r="G45" i="2"/>
  <c r="H45" i="2" s="1"/>
  <c r="I45" i="2" s="1"/>
  <c r="J45" i="2" s="1"/>
  <c r="D45" i="2"/>
  <c r="C45" i="2"/>
  <c r="H44" i="2"/>
  <c r="I44" i="2" s="1"/>
  <c r="J44" i="2" s="1"/>
  <c r="G44" i="2"/>
  <c r="D44" i="2"/>
  <c r="C44" i="2"/>
  <c r="H43" i="2"/>
  <c r="I43" i="2" s="1"/>
  <c r="J43" i="2" s="1"/>
  <c r="G43" i="2"/>
  <c r="D43" i="2"/>
  <c r="C43" i="2"/>
  <c r="G42" i="2"/>
  <c r="H42" i="2" s="1"/>
  <c r="I42" i="2" s="1"/>
  <c r="J42" i="2" s="1"/>
  <c r="D42" i="2"/>
  <c r="C42" i="2"/>
  <c r="G41" i="2"/>
  <c r="H41" i="2" s="1"/>
  <c r="I41" i="2" s="1"/>
  <c r="J41" i="2" s="1"/>
  <c r="D41" i="2"/>
  <c r="C41" i="2"/>
  <c r="H40" i="2"/>
  <c r="I40" i="2" s="1"/>
  <c r="J40" i="2" s="1"/>
  <c r="G40" i="2"/>
  <c r="D40" i="2"/>
  <c r="C40" i="2"/>
  <c r="H39" i="2"/>
  <c r="I39" i="2" s="1"/>
  <c r="J39" i="2" s="1"/>
  <c r="G39" i="2"/>
  <c r="D39" i="2"/>
  <c r="C39" i="2"/>
  <c r="G38" i="2"/>
  <c r="H38" i="2" s="1"/>
  <c r="I38" i="2" s="1"/>
  <c r="J38" i="2" s="1"/>
  <c r="D38" i="2"/>
  <c r="C38" i="2"/>
  <c r="G37" i="2"/>
  <c r="H37" i="2" s="1"/>
  <c r="I37" i="2" s="1"/>
  <c r="J37" i="2" s="1"/>
  <c r="D37" i="2"/>
  <c r="C37" i="2"/>
  <c r="H36" i="2"/>
  <c r="I36" i="2" s="1"/>
  <c r="J36" i="2" s="1"/>
  <c r="G36" i="2"/>
  <c r="D36" i="2"/>
  <c r="C36" i="2"/>
  <c r="H35" i="2"/>
  <c r="I35" i="2" s="1"/>
  <c r="J35" i="2" s="1"/>
  <c r="G35" i="2"/>
  <c r="D35" i="2"/>
  <c r="C35" i="2"/>
  <c r="G34" i="2"/>
  <c r="H34" i="2" s="1"/>
  <c r="I34" i="2" s="1"/>
  <c r="J34" i="2" s="1"/>
  <c r="D34" i="2"/>
  <c r="C34" i="2"/>
  <c r="G33" i="2"/>
  <c r="H33" i="2" s="1"/>
  <c r="I33" i="2" s="1"/>
  <c r="J33" i="2" s="1"/>
  <c r="D33" i="2"/>
  <c r="C33" i="2"/>
  <c r="H32" i="2"/>
  <c r="I32" i="2" s="1"/>
  <c r="J32" i="2" s="1"/>
  <c r="G32" i="2"/>
  <c r="D32" i="2"/>
  <c r="C32" i="2"/>
  <c r="H31" i="2"/>
  <c r="I31" i="2" s="1"/>
  <c r="J31" i="2" s="1"/>
  <c r="G31" i="2"/>
  <c r="D31" i="2"/>
  <c r="C31" i="2"/>
  <c r="G30" i="2"/>
  <c r="H30" i="2" s="1"/>
  <c r="I30" i="2" s="1"/>
  <c r="J30" i="2" s="1"/>
  <c r="D30" i="2"/>
  <c r="C30" i="2"/>
  <c r="G29" i="2"/>
  <c r="H29" i="2" s="1"/>
  <c r="I29" i="2" s="1"/>
  <c r="J29" i="2" s="1"/>
  <c r="D29" i="2"/>
  <c r="C29" i="2"/>
  <c r="H28" i="2"/>
  <c r="I28" i="2" s="1"/>
  <c r="J28" i="2" s="1"/>
  <c r="G28" i="2"/>
  <c r="D28" i="2"/>
  <c r="C28" i="2"/>
  <c r="H27" i="2"/>
  <c r="I27" i="2" s="1"/>
  <c r="J27" i="2" s="1"/>
  <c r="G27" i="2"/>
  <c r="D27" i="2"/>
  <c r="C27" i="2"/>
  <c r="G26" i="2"/>
  <c r="H26" i="2" s="1"/>
  <c r="I26" i="2" s="1"/>
  <c r="J26" i="2" s="1"/>
  <c r="D26" i="2"/>
  <c r="C26" i="2"/>
  <c r="G25" i="2"/>
  <c r="H25" i="2" s="1"/>
  <c r="I25" i="2" s="1"/>
  <c r="J25" i="2" s="1"/>
  <c r="D25" i="2"/>
  <c r="C25" i="2"/>
  <c r="H24" i="2"/>
  <c r="I24" i="2" s="1"/>
  <c r="J24" i="2" s="1"/>
  <c r="G24" i="2"/>
  <c r="D24" i="2"/>
  <c r="C24" i="2"/>
  <c r="H23" i="2"/>
  <c r="I23" i="2" s="1"/>
  <c r="J23" i="2" s="1"/>
  <c r="G23" i="2"/>
  <c r="D23" i="2"/>
  <c r="C23" i="2"/>
  <c r="G22" i="2"/>
  <c r="H22" i="2" s="1"/>
  <c r="I22" i="2" s="1"/>
  <c r="J22" i="2" s="1"/>
  <c r="D22" i="2"/>
  <c r="C22" i="2"/>
  <c r="G21" i="2"/>
  <c r="H21" i="2" s="1"/>
  <c r="I21" i="2" s="1"/>
  <c r="J21" i="2" s="1"/>
  <c r="D21" i="2"/>
  <c r="C21" i="2"/>
  <c r="H20" i="2"/>
  <c r="I20" i="2" s="1"/>
  <c r="J20" i="2" s="1"/>
  <c r="G20" i="2"/>
  <c r="D20" i="2"/>
  <c r="C20" i="2"/>
  <c r="H19" i="2"/>
  <c r="I19" i="2" s="1"/>
  <c r="J19" i="2" s="1"/>
  <c r="G19" i="2"/>
  <c r="C19" i="2"/>
  <c r="G18" i="2"/>
  <c r="H18" i="2" s="1"/>
  <c r="I18" i="2" s="1"/>
  <c r="J18" i="2" s="1"/>
  <c r="D18" i="2"/>
  <c r="C18" i="2"/>
  <c r="G17" i="2"/>
  <c r="H17" i="2" s="1"/>
  <c r="I17" i="2" s="1"/>
  <c r="J17" i="2" s="1"/>
  <c r="D17" i="2"/>
  <c r="C17" i="2"/>
  <c r="H16" i="2"/>
  <c r="I16" i="2" s="1"/>
  <c r="J16" i="2" s="1"/>
  <c r="G16" i="2"/>
  <c r="D16" i="2"/>
  <c r="C16" i="2"/>
  <c r="H15" i="2"/>
  <c r="I15" i="2" s="1"/>
  <c r="J15" i="2" s="1"/>
  <c r="G15" i="2"/>
  <c r="D15" i="2"/>
  <c r="C15" i="2"/>
  <c r="G14" i="2"/>
  <c r="H14" i="2" s="1"/>
  <c r="I14" i="2" s="1"/>
  <c r="J14" i="2" s="1"/>
  <c r="D14" i="2"/>
  <c r="C14" i="2"/>
  <c r="G13" i="2"/>
  <c r="H13" i="2" s="1"/>
  <c r="I13" i="2" s="1"/>
  <c r="J13" i="2" s="1"/>
  <c r="D13" i="2"/>
  <c r="C13" i="2"/>
  <c r="H12" i="2"/>
  <c r="I12" i="2" s="1"/>
  <c r="J12" i="2" s="1"/>
  <c r="G12" i="2"/>
  <c r="D12" i="2"/>
  <c r="C12" i="2"/>
  <c r="H11" i="2"/>
  <c r="I11" i="2" s="1"/>
  <c r="J11" i="2" s="1"/>
  <c r="G11" i="2"/>
  <c r="D11" i="2"/>
  <c r="C11" i="2"/>
  <c r="G10" i="2"/>
  <c r="H10" i="2" s="1"/>
  <c r="I10" i="2" s="1"/>
  <c r="J10" i="2" s="1"/>
  <c r="D10" i="2"/>
  <c r="C10" i="2"/>
  <c r="G9" i="2"/>
  <c r="H9" i="2" s="1"/>
  <c r="I9" i="2" s="1"/>
  <c r="J9" i="2" s="1"/>
  <c r="D9" i="2"/>
  <c r="C9" i="2"/>
  <c r="H8" i="2"/>
  <c r="I8" i="2" s="1"/>
  <c r="J8" i="2" s="1"/>
  <c r="G8" i="2"/>
  <c r="D8" i="2"/>
  <c r="C8" i="2"/>
  <c r="H7" i="2"/>
  <c r="I7" i="2" s="1"/>
  <c r="J7" i="2" s="1"/>
  <c r="G7" i="2"/>
  <c r="D7" i="2"/>
  <c r="C7" i="2"/>
  <c r="G6" i="2"/>
  <c r="H6" i="2" s="1"/>
  <c r="I6" i="2" s="1"/>
  <c r="J6" i="2" s="1"/>
  <c r="D6" i="2"/>
  <c r="C6" i="2"/>
  <c r="G5" i="2"/>
  <c r="H5" i="2" s="1"/>
  <c r="I5" i="2" s="1"/>
  <c r="J5" i="2" s="1"/>
  <c r="D5" i="2"/>
  <c r="C5" i="2"/>
  <c r="H4" i="2"/>
  <c r="I4" i="2" s="1"/>
  <c r="J4" i="2" s="1"/>
  <c r="G4" i="2"/>
  <c r="D4" i="2"/>
  <c r="C4" i="2"/>
  <c r="H3" i="2"/>
  <c r="I3" i="2" s="1"/>
  <c r="J3" i="2" s="1"/>
  <c r="G3" i="2"/>
  <c r="D3" i="2"/>
  <c r="C3" i="2"/>
  <c r="G2" i="2"/>
  <c r="H2" i="2" s="1"/>
  <c r="I2" i="2" s="1"/>
  <c r="J2" i="2" s="1"/>
  <c r="D2" i="2"/>
  <c r="C2" i="2"/>
  <c r="K191" i="1"/>
  <c r="J191" i="1"/>
  <c r="I191" i="1"/>
  <c r="H191" i="1"/>
  <c r="G191" i="1"/>
  <c r="K186" i="1"/>
  <c r="J186" i="1"/>
  <c r="I186" i="1"/>
  <c r="H186" i="1"/>
  <c r="G186" i="1"/>
  <c r="K182" i="1"/>
  <c r="J182" i="1"/>
  <c r="I182" i="1"/>
  <c r="H182" i="1"/>
  <c r="G182" i="1"/>
  <c r="K179" i="1"/>
  <c r="J179" i="1"/>
  <c r="I179" i="1"/>
  <c r="H179" i="1"/>
  <c r="G179" i="1"/>
  <c r="K178" i="1"/>
  <c r="J178" i="1"/>
  <c r="I178" i="1"/>
  <c r="H178" i="1"/>
  <c r="G178" i="1"/>
  <c r="K176" i="1"/>
  <c r="J176" i="1"/>
  <c r="I176" i="1"/>
  <c r="H176" i="1"/>
  <c r="G176" i="1"/>
  <c r="K173" i="1"/>
  <c r="J173" i="1"/>
  <c r="I173" i="1"/>
  <c r="H173" i="1"/>
  <c r="G173" i="1"/>
  <c r="K170" i="1"/>
  <c r="J170" i="1"/>
  <c r="I170" i="1"/>
  <c r="H170" i="1"/>
  <c r="G170" i="1"/>
  <c r="K168" i="1"/>
  <c r="J168" i="1"/>
  <c r="I168" i="1"/>
  <c r="H168" i="1"/>
  <c r="G168" i="1"/>
  <c r="K165" i="1"/>
  <c r="J165" i="1"/>
  <c r="I165" i="1"/>
  <c r="H165" i="1"/>
  <c r="G165" i="1"/>
  <c r="K163" i="1"/>
  <c r="J163" i="1"/>
  <c r="I163" i="1"/>
  <c r="H163" i="1"/>
  <c r="G163" i="1"/>
  <c r="K159" i="1"/>
  <c r="J159" i="1"/>
  <c r="I159" i="1"/>
  <c r="H159" i="1"/>
  <c r="G159" i="1"/>
  <c r="K155" i="1"/>
  <c r="J155" i="1"/>
  <c r="I155" i="1"/>
  <c r="H155" i="1"/>
  <c r="G155" i="1"/>
  <c r="K153" i="1"/>
  <c r="J153" i="1"/>
  <c r="I153" i="1"/>
  <c r="H153" i="1"/>
  <c r="G153" i="1"/>
  <c r="K151" i="1"/>
  <c r="J151" i="1"/>
  <c r="I151" i="1"/>
  <c r="H151" i="1"/>
  <c r="G151" i="1"/>
  <c r="K147" i="1"/>
  <c r="J147" i="1"/>
  <c r="I147" i="1"/>
  <c r="H147" i="1"/>
  <c r="G147" i="1"/>
  <c r="K143" i="1"/>
  <c r="J143" i="1"/>
  <c r="I143" i="1"/>
  <c r="H143" i="1"/>
  <c r="G143" i="1"/>
  <c r="K139" i="1"/>
  <c r="J139" i="1"/>
  <c r="I139" i="1"/>
  <c r="H139" i="1"/>
  <c r="G139" i="1"/>
  <c r="K135" i="1"/>
  <c r="J135" i="1"/>
  <c r="I135" i="1"/>
  <c r="H135" i="1"/>
  <c r="G135" i="1"/>
  <c r="K129" i="1"/>
  <c r="J129" i="1"/>
  <c r="I129" i="1"/>
  <c r="H129" i="1"/>
  <c r="G129" i="1"/>
  <c r="K125" i="1"/>
  <c r="J125" i="1"/>
  <c r="I125" i="1"/>
  <c r="H125" i="1"/>
  <c r="G125" i="1"/>
  <c r="K123" i="1"/>
  <c r="J123" i="1"/>
  <c r="I123" i="1"/>
  <c r="H123" i="1"/>
  <c r="G123" i="1"/>
  <c r="K119" i="1"/>
  <c r="J119" i="1"/>
  <c r="I119" i="1"/>
  <c r="H119" i="1"/>
  <c r="G119" i="1"/>
  <c r="K117" i="1"/>
  <c r="J117" i="1"/>
  <c r="I117" i="1"/>
  <c r="H117" i="1"/>
  <c r="G117" i="1"/>
  <c r="K113" i="1"/>
  <c r="J113" i="1"/>
  <c r="I113" i="1"/>
  <c r="H113" i="1"/>
  <c r="G113" i="1"/>
  <c r="K110" i="1"/>
  <c r="J110" i="1"/>
  <c r="I110" i="1"/>
  <c r="H110" i="1"/>
  <c r="G110" i="1"/>
  <c r="K108" i="1"/>
  <c r="J108" i="1"/>
  <c r="I108" i="1"/>
  <c r="H108" i="1"/>
  <c r="G108" i="1"/>
  <c r="K105" i="1"/>
  <c r="J105" i="1"/>
  <c r="I105" i="1"/>
  <c r="H105" i="1"/>
  <c r="G105" i="1"/>
  <c r="K103" i="1"/>
  <c r="J103" i="1"/>
  <c r="I103" i="1"/>
  <c r="H103" i="1"/>
  <c r="G103" i="1"/>
  <c r="K99" i="1"/>
  <c r="J99" i="1"/>
  <c r="I99" i="1"/>
  <c r="H99" i="1"/>
  <c r="G99" i="1"/>
  <c r="K97" i="1"/>
  <c r="J97" i="1"/>
  <c r="I97" i="1"/>
  <c r="H97" i="1"/>
  <c r="G97" i="1"/>
  <c r="K95" i="1"/>
  <c r="J95" i="1"/>
  <c r="I95" i="1"/>
  <c r="H95" i="1"/>
  <c r="G95" i="1"/>
  <c r="K91" i="1"/>
  <c r="J91" i="1"/>
  <c r="I91" i="1"/>
  <c r="H91" i="1"/>
  <c r="G91" i="1"/>
  <c r="K87" i="1"/>
  <c r="J87" i="1"/>
  <c r="I87" i="1"/>
  <c r="H87" i="1"/>
  <c r="G87" i="1"/>
  <c r="K83" i="1"/>
  <c r="J83" i="1"/>
  <c r="I83" i="1"/>
  <c r="H83" i="1"/>
  <c r="G83" i="1"/>
  <c r="K79" i="1"/>
  <c r="J79" i="1"/>
  <c r="I79" i="1"/>
  <c r="H79" i="1"/>
  <c r="G79" i="1"/>
  <c r="K77" i="1"/>
  <c r="J77" i="1"/>
  <c r="I77" i="1"/>
  <c r="H77" i="1"/>
  <c r="G77" i="1"/>
  <c r="K73" i="1"/>
  <c r="J73" i="1"/>
  <c r="I73" i="1"/>
  <c r="H73" i="1"/>
  <c r="G73" i="1"/>
  <c r="K69" i="1"/>
  <c r="J69" i="1"/>
  <c r="I69" i="1"/>
  <c r="H69" i="1"/>
  <c r="G69" i="1"/>
  <c r="K67" i="1"/>
  <c r="J67" i="1"/>
  <c r="I67" i="1"/>
  <c r="H67" i="1"/>
  <c r="G67" i="1"/>
  <c r="K63" i="1"/>
  <c r="J63" i="1"/>
  <c r="I63" i="1"/>
  <c r="H63" i="1"/>
  <c r="G63" i="1"/>
  <c r="K59" i="1"/>
  <c r="J59" i="1"/>
  <c r="I59" i="1"/>
  <c r="H59" i="1"/>
  <c r="G59" i="1"/>
  <c r="K55" i="1"/>
  <c r="J55" i="1"/>
  <c r="I55" i="1"/>
  <c r="H55" i="1"/>
  <c r="G55" i="1"/>
  <c r="K50" i="1"/>
  <c r="J50" i="1"/>
  <c r="I50" i="1"/>
  <c r="H50" i="1"/>
  <c r="G50" i="1"/>
  <c r="K47" i="1"/>
  <c r="J47" i="1"/>
  <c r="I47" i="1"/>
  <c r="H47" i="1"/>
  <c r="G47" i="1"/>
  <c r="K43" i="1"/>
  <c r="J43" i="1"/>
  <c r="I43" i="1"/>
  <c r="H43" i="1"/>
  <c r="G43" i="1"/>
  <c r="K40" i="1"/>
  <c r="J40" i="1"/>
  <c r="I40" i="1"/>
  <c r="H40" i="1"/>
  <c r="G40" i="1"/>
  <c r="K36" i="1"/>
  <c r="J36" i="1"/>
  <c r="I36" i="1"/>
  <c r="H36" i="1"/>
  <c r="G36" i="1"/>
  <c r="K31" i="1"/>
  <c r="J31" i="1"/>
  <c r="I31" i="1"/>
  <c r="H31" i="1"/>
  <c r="G31" i="1"/>
  <c r="K29" i="1"/>
  <c r="J29" i="1"/>
  <c r="I29" i="1"/>
  <c r="H29" i="1"/>
  <c r="G29" i="1"/>
  <c r="K25" i="1"/>
  <c r="J25" i="1"/>
  <c r="I25" i="1"/>
  <c r="H25" i="1"/>
  <c r="G25" i="1"/>
  <c r="K23" i="1"/>
  <c r="J23" i="1"/>
  <c r="I23" i="1"/>
  <c r="H23" i="1"/>
  <c r="G23" i="1"/>
  <c r="K21" i="1"/>
  <c r="J21" i="1"/>
  <c r="I21" i="1"/>
  <c r="H21" i="1"/>
  <c r="G21" i="1"/>
  <c r="K17" i="1"/>
  <c r="J17" i="1"/>
  <c r="I17" i="1"/>
  <c r="H17" i="1"/>
  <c r="G17" i="1"/>
  <c r="K13" i="1"/>
  <c r="J13" i="1"/>
  <c r="I13" i="1"/>
  <c r="H13" i="1"/>
  <c r="G13" i="1"/>
  <c r="K9" i="1"/>
  <c r="J9" i="1"/>
  <c r="I9" i="1"/>
  <c r="H9" i="1"/>
  <c r="G9" i="1"/>
  <c r="K6" i="1"/>
  <c r="J6" i="1"/>
  <c r="I6" i="1"/>
  <c r="H6" i="1"/>
  <c r="G6" i="1"/>
  <c r="K5" i="1"/>
  <c r="J5" i="1"/>
  <c r="I5" i="1"/>
  <c r="H5" i="1"/>
  <c r="G5" i="1"/>
</calcChain>
</file>

<file path=xl/sharedStrings.xml><?xml version="1.0" encoding="utf-8"?>
<sst xmlns="http://schemas.openxmlformats.org/spreadsheetml/2006/main" count="411" uniqueCount="214">
  <si>
    <t>Tarif-</t>
  </si>
  <si>
    <r>
      <t xml:space="preserve">Position </t>
    </r>
    <r>
      <rPr>
        <b/>
        <i/>
        <sz val="11"/>
        <color theme="1"/>
        <rFont val="Arial"/>
        <family val="2"/>
      </rPr>
      <t>Position tarifaire</t>
    </r>
  </si>
  <si>
    <t>Leistung</t>
  </si>
  <si>
    <t>Prestation</t>
  </si>
  <si>
    <t>Zeitaufwand</t>
  </si>
  <si>
    <t>Temps</t>
  </si>
  <si>
    <t>Anzahl</t>
  </si>
  <si>
    <t>Taxpunkte</t>
  </si>
  <si>
    <t>Points taxe</t>
  </si>
  <si>
    <t>Preis</t>
  </si>
  <si>
    <t>Prix</t>
  </si>
  <si>
    <t>Anamnese / Befundaufnahme neuer Patient</t>
  </si>
  <si>
    <t>Anamnese / Befundaufnahme Recall-Patient</t>
  </si>
  <si>
    <t>Anamnèse / consultation, examen</t>
  </si>
  <si>
    <t>patient recall</t>
  </si>
  <si>
    <t xml:space="preserve">Mundhygiene Instruktion, Information, Motivierung </t>
  </si>
  <si>
    <t>Pro</t>
  </si>
  <si>
    <t>5 Minuten</t>
  </si>
  <si>
    <t>Instruction d'hygiène, information,</t>
  </si>
  <si>
    <t>motivation</t>
  </si>
  <si>
    <t>Par</t>
  </si>
  <si>
    <t>5 minutes</t>
  </si>
  <si>
    <t>Parodontalstatus</t>
  </si>
  <si>
    <t>Status parodontal</t>
  </si>
  <si>
    <t>Hygiene- und Entzündungsstatus</t>
  </si>
  <si>
    <t>Status d'hygiène et inflammation</t>
  </si>
  <si>
    <t>Für weitere Indices freilassen</t>
  </si>
  <si>
    <t>Autres indices</t>
  </si>
  <si>
    <t>Zahnmedizinische Ernährungsberatung</t>
  </si>
  <si>
    <t>Conseils nutritionnels</t>
  </si>
  <si>
    <t xml:space="preserve">Raucherintervention </t>
  </si>
  <si>
    <t xml:space="preserve">Instruktion Eltern / Kind </t>
  </si>
  <si>
    <t>Instruction parents / enfants</t>
  </si>
  <si>
    <t>Erosionsberatung</t>
  </si>
  <si>
    <t>Conseils et traitement de l'érosion</t>
  </si>
  <si>
    <t>Gruppenprophylaxe, Öffentlichkeitsarbeit</t>
  </si>
  <si>
    <t xml:space="preserve">Nach individueller </t>
  </si>
  <si>
    <t>Absprache</t>
  </si>
  <si>
    <t>Prophylaxie de groupe, conférence</t>
  </si>
  <si>
    <t>Selon accord</t>
  </si>
  <si>
    <t>Fotoaufnahme</t>
  </si>
  <si>
    <t>Prise de photographie</t>
  </si>
  <si>
    <t>Fotoausdruck</t>
  </si>
  <si>
    <t>Pro Bild</t>
  </si>
  <si>
    <t>Nach Aufwand</t>
  </si>
  <si>
    <t>Impression de photographie</t>
  </si>
  <si>
    <t>Par photo</t>
  </si>
  <si>
    <t>Selon coût</t>
  </si>
  <si>
    <t>Prävention</t>
  </si>
  <si>
    <t>Therapie</t>
  </si>
  <si>
    <t xml:space="preserve">Zahnsteinentfernung, Politur </t>
  </si>
  <si>
    <t>Elimination du tartre, polissage</t>
  </si>
  <si>
    <t>Nicht chirurgische Parodontaltherapie</t>
  </si>
  <si>
    <t>Thérapie parodontale non chirurgicale</t>
  </si>
  <si>
    <t>Parodontale Nachbehandlung</t>
  </si>
  <si>
    <t>Suivi parodontal (irrigation de poches, etc.)</t>
  </si>
  <si>
    <t>Präventive Behandlung / Honorierung nach Zeitaufwand</t>
  </si>
  <si>
    <t xml:space="preserve">Traitement préventif / Honoraires en fonction du temps </t>
  </si>
  <si>
    <t xml:space="preserve">Bakteriologischer Test (exkl. Material und Labor) </t>
  </si>
  <si>
    <t>Test bactériologique (matériel et laboratoire en sus)</t>
  </si>
  <si>
    <t>Speicheltest (exkl. Material und Labor)</t>
  </si>
  <si>
    <t>Test salivaire (matériel et laboratoire en sus)</t>
  </si>
  <si>
    <t>Full Mouth Disinfection inkl. Material</t>
  </si>
  <si>
    <t xml:space="preserve">Full Mouth Disinfection matériel incl. </t>
  </si>
  <si>
    <t xml:space="preserve">Vitalitätstest </t>
  </si>
  <si>
    <t>1-6- Zähne/</t>
  </si>
  <si>
    <t xml:space="preserve">Test de vitalité </t>
  </si>
  <si>
    <t>1-6 dents</t>
  </si>
  <si>
    <t>Test de vitalité</t>
  </si>
  <si>
    <t>Desensibilisierung (exkl. Material)</t>
  </si>
  <si>
    <t>Désensibilisation (matériel en sus)</t>
  </si>
  <si>
    <t>Fluoridierung (exkl. Material)</t>
  </si>
  <si>
    <t>Fluoration (matériel en sus)</t>
  </si>
  <si>
    <t>Überschussentfernung / Flg. Politur /</t>
  </si>
  <si>
    <t>Rekonturieren</t>
  </si>
  <si>
    <t>Polissage d'obturation, élimination</t>
  </si>
  <si>
    <t>d'irritation iatrogène</t>
  </si>
  <si>
    <t xml:space="preserve">Provisorische Füllung </t>
  </si>
  <si>
    <t>Pro Zahn</t>
  </si>
  <si>
    <t xml:space="preserve">Obturation provisoire </t>
  </si>
  <si>
    <t>Par dent</t>
  </si>
  <si>
    <t>Krone provisorisch rezementieren</t>
  </si>
  <si>
    <t xml:space="preserve">Rescellement provisoire de couronne </t>
  </si>
  <si>
    <t>Kofferdam</t>
  </si>
  <si>
    <t xml:space="preserve">Pro </t>
  </si>
  <si>
    <t>Quadrant</t>
  </si>
  <si>
    <t>Pose de la digue (de caoutchouc)</t>
  </si>
  <si>
    <t>quadrant</t>
  </si>
  <si>
    <t xml:space="preserve">Fissurenversiegelung </t>
  </si>
  <si>
    <t>Scellement de fissures</t>
  </si>
  <si>
    <t>Abformung des Kiefers</t>
  </si>
  <si>
    <t>Pro Kiefer</t>
  </si>
  <si>
    <t>18.00 + Labor</t>
  </si>
  <si>
    <t>Empreinte du maxillaire</t>
  </si>
  <si>
    <t>maxillaire</t>
  </si>
  <si>
    <t>Weitere Therapien</t>
  </si>
  <si>
    <t xml:space="preserve">Autres thérapies </t>
  </si>
  <si>
    <t>Home Bleaching inkl. Abdrücke (exkl. Schiene )</t>
  </si>
  <si>
    <t>Home bleaching-empreintes incl.</t>
  </si>
  <si>
    <t>(gouttières et matériel en sus)</t>
  </si>
  <si>
    <t>Powerbleaching (exkl. Material)</t>
  </si>
  <si>
    <t>Powerbleaching (matériel en sus)</t>
  </si>
  <si>
    <t>Full mouth</t>
  </si>
  <si>
    <t>Bouche complète</t>
  </si>
  <si>
    <t xml:space="preserve">Bleaching Nachkontrolle </t>
  </si>
  <si>
    <t>Contrôle post blanchiment</t>
  </si>
  <si>
    <t>Zahnschmuck pro Zahn (exkl. Material)</t>
  </si>
  <si>
    <t>Pose de bijou par dent (matériel en sus)</t>
  </si>
  <si>
    <t xml:space="preserve">Prothesenpflege </t>
  </si>
  <si>
    <t>Nettoyage des prothèses</t>
  </si>
  <si>
    <t xml:space="preserve">Empfehlungen Komplementärmedizin </t>
  </si>
  <si>
    <t xml:space="preserve">Nach Tarifempfehlung Komplementärmedizin </t>
  </si>
  <si>
    <t>Prestations complémentaires</t>
  </si>
  <si>
    <t>Selon tarif prestation</t>
  </si>
  <si>
    <t>Admin</t>
  </si>
  <si>
    <t>Versäumte Sitzung</t>
  </si>
  <si>
    <t>Rendez-vous manqué</t>
  </si>
  <si>
    <t>Praxis externe Behandlung</t>
  </si>
  <si>
    <t>Traitement à l'extérieur du cabinet</t>
  </si>
  <si>
    <t>Praxis externe Behandlung, Weg</t>
  </si>
  <si>
    <t xml:space="preserve">Déplacement, traitement à l'extérieur du cabinet </t>
  </si>
  <si>
    <t>Überweisungsschreiben / Zeugnis /</t>
  </si>
  <si>
    <t>Bericht / Kostenvoranschlag</t>
  </si>
  <si>
    <t>Rapport écrit, devis</t>
  </si>
  <si>
    <t>Telefonische Beratung / Auskünfte / interdisziplinäre Informationen</t>
  </si>
  <si>
    <t>Conseils téléphoniques, renseignements, informations interdisciplinaires</t>
  </si>
  <si>
    <t xml:space="preserve">Konsultation mit Zahnarzt / Arzt </t>
  </si>
  <si>
    <t>Consultation par le médecin-dentiste / médecin</t>
  </si>
  <si>
    <t xml:space="preserve">Vermehrter Zeitaufwand </t>
  </si>
  <si>
    <t>Material</t>
  </si>
  <si>
    <t>Diverses Material (Desensibiliserungsmittel, Zahnschmuck, Bleichmittel usw.)</t>
  </si>
  <si>
    <t>Materialkosten</t>
  </si>
  <si>
    <t>Matériel divers (désensibilisation, bijou, blanchiment etc.)</t>
  </si>
  <si>
    <t>Selon matériel</t>
  </si>
  <si>
    <t>Hilfsmittel</t>
  </si>
  <si>
    <t xml:space="preserve">z. B. Zahnbürste </t>
  </si>
  <si>
    <t xml:space="preserve">Brosse à dents etc. </t>
  </si>
  <si>
    <t>Delegierte Leistungen</t>
  </si>
  <si>
    <t>Röntgenaufnahme</t>
  </si>
  <si>
    <t xml:space="preserve">Prise de radiographie </t>
  </si>
  <si>
    <t>radiographie</t>
  </si>
  <si>
    <t xml:space="preserve">Röntgen: Interpretation </t>
  </si>
  <si>
    <t xml:space="preserve">Radiographie : interprétation </t>
  </si>
  <si>
    <t xml:space="preserve">Anästhesie </t>
  </si>
  <si>
    <t>Leistungen PA</t>
  </si>
  <si>
    <r>
      <t>PA-Behandlung</t>
    </r>
    <r>
      <rPr>
        <i/>
        <sz val="11"/>
        <color theme="1"/>
        <rFont val="Arial"/>
        <family val="2"/>
      </rPr>
      <t xml:space="preserve"> </t>
    </r>
  </si>
  <si>
    <t xml:space="preserve">Pro 5 </t>
  </si>
  <si>
    <t>Minuten</t>
  </si>
  <si>
    <t>Traitement par l’AP</t>
  </si>
  <si>
    <t xml:space="preserve">Par 5 </t>
  </si>
  <si>
    <t>minutes</t>
  </si>
  <si>
    <t>Mundhygieneinstruktion durch PA</t>
  </si>
  <si>
    <t>Instruction d'hygiène, motivation par l'AP</t>
  </si>
  <si>
    <t>Versäumte Sitzung PA</t>
  </si>
  <si>
    <t>NrTarif</t>
  </si>
  <si>
    <t>NrTarifGruppe</t>
  </si>
  <si>
    <t>SSO_Nummer</t>
  </si>
  <si>
    <t>Bezd</t>
  </si>
  <si>
    <t>Bezf</t>
  </si>
  <si>
    <t>Bezi</t>
  </si>
  <si>
    <t>Privattarif</t>
  </si>
  <si>
    <t>Suvatarif</t>
  </si>
  <si>
    <t>Minimal</t>
  </si>
  <si>
    <t>Maximal</t>
  </si>
  <si>
    <t>Mitalbor</t>
  </si>
  <si>
    <t>Frankekbetrag</t>
  </si>
  <si>
    <t>Erstellt_am</t>
  </si>
  <si>
    <t>mutiert_am</t>
  </si>
  <si>
    <t>Mutierer</t>
  </si>
  <si>
    <t>aktiv</t>
  </si>
  <si>
    <t>Mundhygiene Instruktion, Information, Motivierung pro 5 Min.</t>
  </si>
  <si>
    <t>Parodontalstatus pro 5 Min.</t>
  </si>
  <si>
    <t>Hygiene- und Entzündungsstatus pro 5 Min.</t>
  </si>
  <si>
    <t>Zahnmedizinische Ernährungsberatung pro 5 Min.</t>
  </si>
  <si>
    <t>Raucherintervention pro 5 Min.</t>
  </si>
  <si>
    <t>Instruktion Eltern / Kind pro 5 Min.</t>
  </si>
  <si>
    <t>Erosionsberatung pro 5 Min.</t>
  </si>
  <si>
    <t xml:space="preserve">Gruppenprophylaxe, Öffentlichkeitsarbeit </t>
  </si>
  <si>
    <t>Fotoaufnahme pro 5 Min.</t>
  </si>
  <si>
    <t>Fotoausdruck pr Bild</t>
  </si>
  <si>
    <t>Parodontale Nachbehandlung pro 5 Min.</t>
  </si>
  <si>
    <t>Präventive Behandlung / Honorierung nach Zeitaufwand pro 5 Min.</t>
  </si>
  <si>
    <t>Speicheltest (exkl. Material und Labor) pro 5 Min.</t>
  </si>
  <si>
    <t>Zahnsteinentfernung, Politur pro 5 Min.</t>
  </si>
  <si>
    <t>Nicht chirurgische Parodontaltherapie pro 5 Min.</t>
  </si>
  <si>
    <t>Full Mouth Disinfection inkl. Material pro 5 Min.</t>
  </si>
  <si>
    <t>Vitalitätstest  1-6 Zähne</t>
  </si>
  <si>
    <t>Vitalitätstest  pro 5 Min.</t>
  </si>
  <si>
    <t>Desensibilisierung (exkl. Material) pro 5 Min.</t>
  </si>
  <si>
    <t>Fluoridierung (exkl. Material) pro 5 Min.</t>
  </si>
  <si>
    <t>Überschussentfernung / Flg. Politur /Rekonturieren pro 5 Min.</t>
  </si>
  <si>
    <t>Provisorische Füllung  pro Zahn</t>
  </si>
  <si>
    <t>Krone provisorisch rezementieren pro Zahn</t>
  </si>
  <si>
    <t>Kofferdam pro Quadrant</t>
  </si>
  <si>
    <t>Fissurenversiegelung pro Zahn</t>
  </si>
  <si>
    <t>Abformung des Kiefers pro Kiefer</t>
  </si>
  <si>
    <t>Powerbleaching (exkl. Material) pro 5 Min.</t>
  </si>
  <si>
    <t>Powerbleaching (exkl. Material) Full mouth</t>
  </si>
  <si>
    <t>Bleaching Nachkontrolle pro 5 Min.</t>
  </si>
  <si>
    <t>Zahnschmuck pro Zahn (exkl. Material) pro Zahn</t>
  </si>
  <si>
    <t>Prothesenpflege pro 5 Min,</t>
  </si>
  <si>
    <t>Empfehlungen Komplementärmedizin pro 5 Min.</t>
  </si>
  <si>
    <t>Versäumte Sitzung pro 5 Min.</t>
  </si>
  <si>
    <t>Praxis externe Behandlung pro 5 Min.</t>
  </si>
  <si>
    <t>Praxis externe Behandlung, Weg pro 5 Min.</t>
  </si>
  <si>
    <t>Überweisungsschreiben / Zeugnis / Bericht / KV pro 5 Min.</t>
  </si>
  <si>
    <t>Telefonische Beratung / Auskünfte / interdisziplinäre Informationen pro 5 Min.</t>
  </si>
  <si>
    <t>Konsultation mit Zahnarzt / Arzt pro 5 Min.</t>
  </si>
  <si>
    <t>Vermehrter Zeitaufwand pro 5 Min.</t>
  </si>
  <si>
    <t>Röntgenaufnahme pro Bild</t>
  </si>
  <si>
    <t>Röntgen: Interpretation pro Bild</t>
  </si>
  <si>
    <t>PA-Behandlung pro 5 Min.</t>
  </si>
  <si>
    <t>Mundhygieneinstruktion durch PA pro 5 Min.</t>
  </si>
  <si>
    <t>Versäumte Sitzung PA pro 5 Min.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</si>
</sst>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Dashed">
        <color indexed="64"/>
      </bottom>
      <diagonal/>
    </border>
    <border>
      <left/>
      <right style="medium">
        <color indexed="64"/>
      </right>
      <top/>
      <bottom style="medium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Dashed">
        <color indexed="64"/>
      </bottom>
      <diagonal/>
    </border>
    <border>
      <left style="medium">
        <color indexed="64"/>
      </left>
      <right style="medium">
        <color indexed="64"/>
      </right>
      <top style="mediumDashed">
        <color indexed="64"/>
      </top>
      <bottom/>
      <diagonal/>
    </border>
    <border>
      <left/>
      <right/>
      <top style="medium">
        <color indexed="64"/>
      </top>
      <bottom style="mediumDashed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05A7D-BBAA-46F9-893B-D3C7D6446D5F}">
  <dimension ref="A1:K192"/>
  <sheetViews>
    <sheetView workbookViewId="0">
      <selection activeCell="G1" sqref="G1:K1048576"/>
    </sheetView>
  </sheetViews>
  <sheetFormatPr baseColWidth="10" defaultRowHeight="15" x14ac:dyDescent="0.25"/>
  <cols>
    <col min="8" max="8" width="43.7109375" customWidth="1"/>
  </cols>
  <sheetData>
    <row r="1" spans="1:11" ht="30" x14ac:dyDescent="0.25">
      <c r="A1" s="1" t="s">
        <v>0</v>
      </c>
      <c r="B1" s="4" t="s">
        <v>2</v>
      </c>
      <c r="C1" s="4" t="s">
        <v>4</v>
      </c>
      <c r="D1" s="4" t="s">
        <v>6</v>
      </c>
      <c r="E1" s="4" t="s">
        <v>9</v>
      </c>
    </row>
    <row r="2" spans="1:11" ht="43.5" x14ac:dyDescent="0.25">
      <c r="A2" s="2" t="s">
        <v>1</v>
      </c>
      <c r="B2" s="5" t="s">
        <v>3</v>
      </c>
      <c r="C2" s="5" t="s">
        <v>5</v>
      </c>
      <c r="D2" s="7" t="s">
        <v>7</v>
      </c>
      <c r="E2" s="5" t="s">
        <v>10</v>
      </c>
    </row>
    <row r="3" spans="1:11" ht="29.25" thickBot="1" x14ac:dyDescent="0.3">
      <c r="A3" s="3"/>
      <c r="B3" s="6"/>
      <c r="C3" s="6"/>
      <c r="D3" s="8" t="s">
        <v>8</v>
      </c>
      <c r="E3" s="6"/>
    </row>
    <row r="4" spans="1:11" ht="15.75" thickBot="1" x14ac:dyDescent="0.3">
      <c r="A4" s="3" t="s">
        <v>48</v>
      </c>
      <c r="B4" s="35"/>
      <c r="C4" s="6"/>
      <c r="D4" s="8"/>
      <c r="E4" s="6"/>
    </row>
    <row r="5" spans="1:11" ht="86.25" thickBot="1" x14ac:dyDescent="0.3">
      <c r="A5" s="9">
        <v>9100</v>
      </c>
      <c r="B5" s="10" t="s">
        <v>11</v>
      </c>
      <c r="C5" s="11"/>
      <c r="D5" s="11">
        <v>9</v>
      </c>
      <c r="E5" s="11">
        <v>27</v>
      </c>
      <c r="G5">
        <f>A5</f>
        <v>9100</v>
      </c>
      <c r="H5" t="str">
        <f>B5</f>
        <v>Anamnese / Befundaufnahme neuer Patient</v>
      </c>
      <c r="I5">
        <f>C5</f>
        <v>0</v>
      </c>
      <c r="J5">
        <f>D5</f>
        <v>9</v>
      </c>
      <c r="K5">
        <f>E5</f>
        <v>27</v>
      </c>
    </row>
    <row r="6" spans="1:11" ht="86.25" thickBot="1" x14ac:dyDescent="0.3">
      <c r="A6" s="23">
        <v>9101</v>
      </c>
      <c r="B6" s="10" t="s">
        <v>12</v>
      </c>
      <c r="C6" s="26"/>
      <c r="D6" s="26">
        <v>5</v>
      </c>
      <c r="E6" s="26">
        <v>15</v>
      </c>
      <c r="G6">
        <f>A6</f>
        <v>9101</v>
      </c>
      <c r="H6" t="str">
        <f>B6</f>
        <v>Anamnese / Befundaufnahme Recall-Patient</v>
      </c>
      <c r="I6">
        <f>C6</f>
        <v>0</v>
      </c>
      <c r="J6">
        <f>D6</f>
        <v>5</v>
      </c>
      <c r="K6">
        <f>E6</f>
        <v>15</v>
      </c>
    </row>
    <row r="7" spans="1:11" ht="57" x14ac:dyDescent="0.25">
      <c r="A7" s="24"/>
      <c r="B7" s="15" t="s">
        <v>13</v>
      </c>
      <c r="C7" s="27"/>
      <c r="D7" s="27"/>
      <c r="E7" s="27"/>
    </row>
    <row r="8" spans="1:11" ht="29.25" thickBot="1" x14ac:dyDescent="0.3">
      <c r="A8" s="25"/>
      <c r="B8" s="16" t="s">
        <v>14</v>
      </c>
      <c r="C8" s="28"/>
      <c r="D8" s="28"/>
      <c r="E8" s="28"/>
    </row>
    <row r="9" spans="1:11" ht="69.75" customHeight="1" x14ac:dyDescent="0.25">
      <c r="A9" s="23">
        <v>9102</v>
      </c>
      <c r="B9" s="23" t="s">
        <v>15</v>
      </c>
      <c r="C9" s="18" t="s">
        <v>16</v>
      </c>
      <c r="D9" s="26">
        <v>5</v>
      </c>
      <c r="E9" s="26">
        <v>15</v>
      </c>
      <c r="G9">
        <f>A9</f>
        <v>9102</v>
      </c>
      <c r="H9" t="str">
        <f>B9</f>
        <v xml:space="preserve">Mundhygiene Instruktion, Information, Motivierung </v>
      </c>
      <c r="I9" t="str">
        <f>C9</f>
        <v>Pro</v>
      </c>
      <c r="J9">
        <f>D9</f>
        <v>5</v>
      </c>
      <c r="K9">
        <f>E9</f>
        <v>15</v>
      </c>
    </row>
    <row r="10" spans="1:11" ht="15.75" thickBot="1" x14ac:dyDescent="0.3">
      <c r="A10" s="24"/>
      <c r="B10" s="29"/>
      <c r="C10" s="19" t="s">
        <v>17</v>
      </c>
      <c r="D10" s="27"/>
      <c r="E10" s="27"/>
    </row>
    <row r="11" spans="1:11" ht="57" x14ac:dyDescent="0.25">
      <c r="A11" s="24"/>
      <c r="B11" s="15" t="s">
        <v>18</v>
      </c>
      <c r="C11" s="20" t="s">
        <v>20</v>
      </c>
      <c r="D11" s="27"/>
      <c r="E11" s="27"/>
    </row>
    <row r="12" spans="1:11" ht="15.75" thickBot="1" x14ac:dyDescent="0.3">
      <c r="A12" s="25"/>
      <c r="B12" s="16" t="s">
        <v>19</v>
      </c>
      <c r="C12" s="21" t="s">
        <v>21</v>
      </c>
      <c r="D12" s="28"/>
      <c r="E12" s="28"/>
    </row>
    <row r="13" spans="1:11" x14ac:dyDescent="0.25">
      <c r="A13" s="23">
        <v>9103</v>
      </c>
      <c r="B13" s="23" t="s">
        <v>22</v>
      </c>
      <c r="C13" s="18" t="s">
        <v>16</v>
      </c>
      <c r="D13" s="26">
        <v>5</v>
      </c>
      <c r="E13" s="26">
        <v>15</v>
      </c>
      <c r="G13">
        <f>A13</f>
        <v>9103</v>
      </c>
      <c r="H13" t="str">
        <f>B13</f>
        <v>Parodontalstatus</v>
      </c>
      <c r="I13" t="str">
        <f>C13</f>
        <v>Pro</v>
      </c>
      <c r="J13">
        <f>D13</f>
        <v>5</v>
      </c>
      <c r="K13">
        <f>E13</f>
        <v>15</v>
      </c>
    </row>
    <row r="14" spans="1:11" ht="15.75" thickBot="1" x14ac:dyDescent="0.3">
      <c r="A14" s="24"/>
      <c r="B14" s="29"/>
      <c r="C14" s="19" t="s">
        <v>17</v>
      </c>
      <c r="D14" s="27"/>
      <c r="E14" s="27"/>
    </row>
    <row r="15" spans="1:11" x14ac:dyDescent="0.25">
      <c r="A15" s="24"/>
      <c r="B15" s="30" t="s">
        <v>23</v>
      </c>
      <c r="C15" s="20" t="s">
        <v>20</v>
      </c>
      <c r="D15" s="27"/>
      <c r="E15" s="27"/>
    </row>
    <row r="16" spans="1:11" ht="15.75" thickBot="1" x14ac:dyDescent="0.3">
      <c r="A16" s="25"/>
      <c r="B16" s="31"/>
      <c r="C16" s="21" t="s">
        <v>21</v>
      </c>
      <c r="D16" s="28"/>
      <c r="E16" s="28"/>
    </row>
    <row r="17" spans="1:11" ht="41.25" customHeight="1" x14ac:dyDescent="0.25">
      <c r="A17" s="23">
        <v>9104</v>
      </c>
      <c r="B17" s="23" t="s">
        <v>24</v>
      </c>
      <c r="C17" s="18" t="s">
        <v>16</v>
      </c>
      <c r="D17" s="26">
        <v>5</v>
      </c>
      <c r="E17" s="26">
        <v>15</v>
      </c>
      <c r="G17">
        <f>A17</f>
        <v>9104</v>
      </c>
      <c r="H17" t="str">
        <f>B17</f>
        <v>Hygiene- und Entzündungsstatus</v>
      </c>
      <c r="I17" t="str">
        <f>C17</f>
        <v>Pro</v>
      </c>
      <c r="J17">
        <f>D17</f>
        <v>5</v>
      </c>
      <c r="K17">
        <f>E17</f>
        <v>15</v>
      </c>
    </row>
    <row r="18" spans="1:11" ht="15.75" thickBot="1" x14ac:dyDescent="0.3">
      <c r="A18" s="24"/>
      <c r="B18" s="29"/>
      <c r="C18" s="19" t="s">
        <v>17</v>
      </c>
      <c r="D18" s="27"/>
      <c r="E18" s="27"/>
    </row>
    <row r="19" spans="1:11" ht="55.5" customHeight="1" x14ac:dyDescent="0.25">
      <c r="A19" s="24"/>
      <c r="B19" s="30" t="s">
        <v>25</v>
      </c>
      <c r="C19" s="20" t="s">
        <v>20</v>
      </c>
      <c r="D19" s="27"/>
      <c r="E19" s="27"/>
    </row>
    <row r="20" spans="1:11" ht="15.75" thickBot="1" x14ac:dyDescent="0.3">
      <c r="A20" s="25"/>
      <c r="B20" s="31"/>
      <c r="C20" s="21" t="s">
        <v>21</v>
      </c>
      <c r="D20" s="28"/>
      <c r="E20" s="28"/>
    </row>
    <row r="21" spans="1:11" ht="43.5" thickBot="1" x14ac:dyDescent="0.3">
      <c r="A21" s="23">
        <v>9105</v>
      </c>
      <c r="B21" s="22" t="s">
        <v>26</v>
      </c>
      <c r="C21" s="32"/>
      <c r="D21" s="26"/>
      <c r="E21" s="26"/>
      <c r="G21">
        <f>A21</f>
        <v>9105</v>
      </c>
      <c r="H21" t="str">
        <f>B21</f>
        <v>Für weitere Indices freilassen</v>
      </c>
      <c r="I21">
        <f>C21</f>
        <v>0</v>
      </c>
      <c r="J21">
        <f>D21</f>
        <v>0</v>
      </c>
      <c r="K21">
        <f>E21</f>
        <v>0</v>
      </c>
    </row>
    <row r="22" spans="1:11" ht="29.25" thickBot="1" x14ac:dyDescent="0.3">
      <c r="A22" s="25"/>
      <c r="B22" s="16" t="s">
        <v>27</v>
      </c>
      <c r="C22" s="33"/>
      <c r="D22" s="28"/>
      <c r="E22" s="28"/>
    </row>
    <row r="23" spans="1:11" ht="43.5" thickBot="1" x14ac:dyDescent="0.3">
      <c r="A23" s="23">
        <v>9106</v>
      </c>
      <c r="B23" s="22" t="s">
        <v>26</v>
      </c>
      <c r="C23" s="32"/>
      <c r="D23" s="26"/>
      <c r="E23" s="26"/>
      <c r="G23">
        <f>A23</f>
        <v>9106</v>
      </c>
      <c r="H23" t="str">
        <f>B23</f>
        <v>Für weitere Indices freilassen</v>
      </c>
      <c r="I23">
        <f>C23</f>
        <v>0</v>
      </c>
      <c r="J23">
        <f>D23</f>
        <v>0</v>
      </c>
      <c r="K23">
        <f>E23</f>
        <v>0</v>
      </c>
    </row>
    <row r="24" spans="1:11" ht="29.25" thickBot="1" x14ac:dyDescent="0.3">
      <c r="A24" s="25"/>
      <c r="B24" s="16" t="s">
        <v>27</v>
      </c>
      <c r="C24" s="33"/>
      <c r="D24" s="28"/>
      <c r="E24" s="28"/>
    </row>
    <row r="25" spans="1:11" ht="41.25" customHeight="1" x14ac:dyDescent="0.25">
      <c r="A25" s="23">
        <v>9110</v>
      </c>
      <c r="B25" s="23" t="s">
        <v>28</v>
      </c>
      <c r="C25" s="18" t="s">
        <v>16</v>
      </c>
      <c r="D25" s="26">
        <v>5</v>
      </c>
      <c r="E25" s="26">
        <v>15</v>
      </c>
      <c r="G25">
        <f>A25</f>
        <v>9110</v>
      </c>
      <c r="H25" t="str">
        <f>B25</f>
        <v>Zahnmedizinische Ernährungsberatung</v>
      </c>
      <c r="I25" t="str">
        <f>C25</f>
        <v>Pro</v>
      </c>
      <c r="J25">
        <f>D25</f>
        <v>5</v>
      </c>
      <c r="K25">
        <f>E25</f>
        <v>15</v>
      </c>
    </row>
    <row r="26" spans="1:11" ht="15.75" thickBot="1" x14ac:dyDescent="0.3">
      <c r="A26" s="24"/>
      <c r="B26" s="29"/>
      <c r="C26" s="19" t="s">
        <v>17</v>
      </c>
      <c r="D26" s="27"/>
      <c r="E26" s="27"/>
    </row>
    <row r="27" spans="1:11" ht="27" customHeight="1" x14ac:dyDescent="0.25">
      <c r="A27" s="24"/>
      <c r="B27" s="30" t="s">
        <v>29</v>
      </c>
      <c r="C27" s="20" t="s">
        <v>20</v>
      </c>
      <c r="D27" s="27"/>
      <c r="E27" s="27"/>
    </row>
    <row r="28" spans="1:11" ht="15.75" thickBot="1" x14ac:dyDescent="0.3">
      <c r="A28" s="25"/>
      <c r="B28" s="31"/>
      <c r="C28" s="21" t="s">
        <v>21</v>
      </c>
      <c r="D28" s="28"/>
      <c r="E28" s="28"/>
    </row>
    <row r="29" spans="1:11" x14ac:dyDescent="0.25">
      <c r="A29" s="23">
        <v>9111</v>
      </c>
      <c r="B29" s="23" t="s">
        <v>30</v>
      </c>
      <c r="C29" s="18" t="s">
        <v>16</v>
      </c>
      <c r="D29" s="26">
        <v>5</v>
      </c>
      <c r="E29" s="26">
        <v>15</v>
      </c>
      <c r="G29">
        <f>A29</f>
        <v>9111</v>
      </c>
      <c r="H29" t="str">
        <f>B29</f>
        <v xml:space="preserve">Raucherintervention </v>
      </c>
      <c r="I29" t="str">
        <f>C29</f>
        <v>Pro</v>
      </c>
      <c r="J29">
        <f>D29</f>
        <v>5</v>
      </c>
      <c r="K29">
        <f>E29</f>
        <v>15</v>
      </c>
    </row>
    <row r="30" spans="1:11" ht="15.75" thickBot="1" x14ac:dyDescent="0.3">
      <c r="A30" s="25"/>
      <c r="B30" s="29"/>
      <c r="C30" s="19" t="s">
        <v>17</v>
      </c>
      <c r="D30" s="28"/>
      <c r="E30" s="28"/>
    </row>
    <row r="31" spans="1:11" x14ac:dyDescent="0.25">
      <c r="A31" s="23">
        <v>9112</v>
      </c>
      <c r="B31" s="23" t="s">
        <v>31</v>
      </c>
      <c r="C31" s="14" t="s">
        <v>16</v>
      </c>
      <c r="D31" s="26">
        <v>5</v>
      </c>
      <c r="E31" s="26">
        <v>15</v>
      </c>
      <c r="G31">
        <f>A31</f>
        <v>9112</v>
      </c>
      <c r="H31" t="str">
        <f>B31</f>
        <v xml:space="preserve">Instruktion Eltern / Kind </v>
      </c>
      <c r="I31" t="str">
        <f>C31</f>
        <v>Pro</v>
      </c>
      <c r="J31">
        <f>D31</f>
        <v>5</v>
      </c>
      <c r="K31">
        <f>E31</f>
        <v>15</v>
      </c>
    </row>
    <row r="32" spans="1:11" x14ac:dyDescent="0.25">
      <c r="A32" s="24"/>
      <c r="B32" s="24"/>
      <c r="C32" s="18" t="s">
        <v>17</v>
      </c>
      <c r="D32" s="27"/>
      <c r="E32" s="27"/>
    </row>
    <row r="33" spans="1:11" ht="15.75" thickBot="1" x14ac:dyDescent="0.3">
      <c r="A33" s="24"/>
      <c r="B33" s="29"/>
      <c r="C33" s="19"/>
      <c r="D33" s="27"/>
      <c r="E33" s="27"/>
    </row>
    <row r="34" spans="1:11" ht="27" customHeight="1" x14ac:dyDescent="0.25">
      <c r="A34" s="24"/>
      <c r="B34" s="30" t="s">
        <v>32</v>
      </c>
      <c r="C34" s="20" t="s">
        <v>20</v>
      </c>
      <c r="D34" s="27"/>
      <c r="E34" s="27"/>
    </row>
    <row r="35" spans="1:11" ht="15.75" thickBot="1" x14ac:dyDescent="0.3">
      <c r="A35" s="25"/>
      <c r="B35" s="31"/>
      <c r="C35" s="21" t="s">
        <v>21</v>
      </c>
      <c r="D35" s="28"/>
      <c r="E35" s="28"/>
    </row>
    <row r="36" spans="1:11" x14ac:dyDescent="0.25">
      <c r="A36" s="23">
        <v>9113</v>
      </c>
      <c r="B36" s="23" t="s">
        <v>33</v>
      </c>
      <c r="C36" s="18" t="s">
        <v>16</v>
      </c>
      <c r="D36" s="26">
        <v>5</v>
      </c>
      <c r="E36" s="26">
        <v>15</v>
      </c>
      <c r="G36">
        <f>A36</f>
        <v>9113</v>
      </c>
      <c r="H36" t="str">
        <f>B36</f>
        <v>Erosionsberatung</v>
      </c>
      <c r="I36" t="str">
        <f>C36</f>
        <v>Pro</v>
      </c>
      <c r="J36">
        <f>D36</f>
        <v>5</v>
      </c>
      <c r="K36">
        <f>E36</f>
        <v>15</v>
      </c>
    </row>
    <row r="37" spans="1:11" ht="15.75" thickBot="1" x14ac:dyDescent="0.3">
      <c r="A37" s="24"/>
      <c r="B37" s="29"/>
      <c r="C37" s="19" t="s">
        <v>17</v>
      </c>
      <c r="D37" s="27"/>
      <c r="E37" s="27"/>
    </row>
    <row r="38" spans="1:11" ht="55.5" customHeight="1" x14ac:dyDescent="0.25">
      <c r="A38" s="24"/>
      <c r="B38" s="30" t="s">
        <v>34</v>
      </c>
      <c r="C38" s="20" t="s">
        <v>20</v>
      </c>
      <c r="D38" s="27"/>
      <c r="E38" s="27"/>
    </row>
    <row r="39" spans="1:11" ht="15.75" thickBot="1" x14ac:dyDescent="0.3">
      <c r="A39" s="25"/>
      <c r="B39" s="31"/>
      <c r="C39" s="21" t="s">
        <v>21</v>
      </c>
      <c r="D39" s="28"/>
      <c r="E39" s="28"/>
    </row>
    <row r="40" spans="1:11" ht="42.75" x14ac:dyDescent="0.25">
      <c r="A40" s="23">
        <v>9114</v>
      </c>
      <c r="B40" s="23" t="s">
        <v>35</v>
      </c>
      <c r="C40" s="32"/>
      <c r="D40" s="26"/>
      <c r="E40" s="18" t="s">
        <v>36</v>
      </c>
      <c r="G40">
        <f>A40</f>
        <v>9114</v>
      </c>
      <c r="H40" t="str">
        <f>B40</f>
        <v>Gruppenprophylaxe, Öffentlichkeitsarbeit</v>
      </c>
      <c r="I40">
        <f>C40</f>
        <v>0</v>
      </c>
      <c r="J40">
        <f>D40</f>
        <v>0</v>
      </c>
      <c r="K40" t="str">
        <f>E40</f>
        <v xml:space="preserve">Nach individueller </v>
      </c>
    </row>
    <row r="41" spans="1:11" ht="15.75" thickBot="1" x14ac:dyDescent="0.3">
      <c r="A41" s="24"/>
      <c r="B41" s="29"/>
      <c r="C41" s="34"/>
      <c r="D41" s="27"/>
      <c r="E41" s="19" t="s">
        <v>37</v>
      </c>
    </row>
    <row r="42" spans="1:11" ht="72" thickBot="1" x14ac:dyDescent="0.3">
      <c r="A42" s="25"/>
      <c r="B42" s="16" t="s">
        <v>38</v>
      </c>
      <c r="C42" s="33"/>
      <c r="D42" s="28"/>
      <c r="E42" s="21" t="s">
        <v>39</v>
      </c>
    </row>
    <row r="43" spans="1:11" x14ac:dyDescent="0.25">
      <c r="A43" s="23">
        <v>9115</v>
      </c>
      <c r="B43" s="23" t="s">
        <v>40</v>
      </c>
      <c r="C43" s="18" t="s">
        <v>16</v>
      </c>
      <c r="D43" s="26">
        <v>8</v>
      </c>
      <c r="E43" s="26">
        <v>24</v>
      </c>
      <c r="G43">
        <f>A43</f>
        <v>9115</v>
      </c>
      <c r="H43" t="str">
        <f>B43</f>
        <v>Fotoaufnahme</v>
      </c>
      <c r="I43" t="str">
        <f>C43</f>
        <v>Pro</v>
      </c>
      <c r="J43">
        <f>D43</f>
        <v>8</v>
      </c>
      <c r="K43">
        <f>E43</f>
        <v>24</v>
      </c>
    </row>
    <row r="44" spans="1:11" ht="15.75" thickBot="1" x14ac:dyDescent="0.3">
      <c r="A44" s="24"/>
      <c r="B44" s="29"/>
      <c r="C44" s="19" t="s">
        <v>17</v>
      </c>
      <c r="D44" s="27"/>
      <c r="E44" s="27"/>
    </row>
    <row r="45" spans="1:11" ht="27" customHeight="1" x14ac:dyDescent="0.25">
      <c r="A45" s="24"/>
      <c r="B45" s="30" t="s">
        <v>41</v>
      </c>
      <c r="C45" s="20" t="s">
        <v>20</v>
      </c>
      <c r="D45" s="27"/>
      <c r="E45" s="27"/>
    </row>
    <row r="46" spans="1:11" ht="15.75" thickBot="1" x14ac:dyDescent="0.3">
      <c r="A46" s="25"/>
      <c r="B46" s="31"/>
      <c r="C46" s="21" t="s">
        <v>21</v>
      </c>
      <c r="D46" s="28"/>
      <c r="E46" s="28"/>
    </row>
    <row r="47" spans="1:11" ht="29.25" thickBot="1" x14ac:dyDescent="0.3">
      <c r="A47" s="23">
        <v>9116</v>
      </c>
      <c r="B47" s="22" t="s">
        <v>42</v>
      </c>
      <c r="C47" s="19" t="s">
        <v>43</v>
      </c>
      <c r="D47" s="26"/>
      <c r="E47" s="19" t="s">
        <v>44</v>
      </c>
      <c r="G47">
        <f>A47</f>
        <v>9116</v>
      </c>
      <c r="H47" t="str">
        <f>B47</f>
        <v>Fotoausdruck</v>
      </c>
      <c r="I47" t="str">
        <f>C47</f>
        <v>Pro Bild</v>
      </c>
      <c r="J47">
        <f>D47</f>
        <v>0</v>
      </c>
      <c r="K47" t="str">
        <f>E47</f>
        <v>Nach Aufwand</v>
      </c>
    </row>
    <row r="48" spans="1:11" ht="57.75" thickBot="1" x14ac:dyDescent="0.3">
      <c r="A48" s="25"/>
      <c r="B48" s="16" t="s">
        <v>45</v>
      </c>
      <c r="C48" s="21" t="s">
        <v>46</v>
      </c>
      <c r="D48" s="28"/>
      <c r="E48" s="21" t="s">
        <v>47</v>
      </c>
    </row>
    <row r="49" spans="1:11" ht="15.75" thickBot="1" x14ac:dyDescent="0.3">
      <c r="A49" t="s">
        <v>49</v>
      </c>
    </row>
    <row r="50" spans="1:11" x14ac:dyDescent="0.25">
      <c r="A50" s="23">
        <v>9200</v>
      </c>
      <c r="B50" s="23" t="s">
        <v>50</v>
      </c>
      <c r="C50" s="14" t="s">
        <v>16</v>
      </c>
      <c r="D50" s="26">
        <v>5</v>
      </c>
      <c r="E50" s="26">
        <v>15</v>
      </c>
      <c r="G50">
        <f>A50</f>
        <v>9200</v>
      </c>
      <c r="H50" t="str">
        <f>B50</f>
        <v xml:space="preserve">Zahnsteinentfernung, Politur </v>
      </c>
      <c r="I50" t="str">
        <f>C50</f>
        <v>Pro</v>
      </c>
      <c r="J50">
        <f>D50</f>
        <v>5</v>
      </c>
      <c r="K50">
        <f>E50</f>
        <v>15</v>
      </c>
    </row>
    <row r="51" spans="1:11" x14ac:dyDescent="0.25">
      <c r="A51" s="24"/>
      <c r="B51" s="24"/>
      <c r="C51" s="18" t="s">
        <v>17</v>
      </c>
      <c r="D51" s="27"/>
      <c r="E51" s="27"/>
    </row>
    <row r="52" spans="1:11" ht="15.75" thickBot="1" x14ac:dyDescent="0.3">
      <c r="A52" s="24"/>
      <c r="B52" s="29"/>
      <c r="C52" s="19"/>
      <c r="D52" s="27"/>
      <c r="E52" s="27"/>
    </row>
    <row r="53" spans="1:11" ht="27" customHeight="1" x14ac:dyDescent="0.25">
      <c r="A53" s="24"/>
      <c r="B53" s="30" t="s">
        <v>51</v>
      </c>
      <c r="C53" s="20" t="s">
        <v>20</v>
      </c>
      <c r="D53" s="27"/>
      <c r="E53" s="27"/>
    </row>
    <row r="54" spans="1:11" ht="15.75" thickBot="1" x14ac:dyDescent="0.3">
      <c r="A54" s="25"/>
      <c r="B54" s="31"/>
      <c r="C54" s="21" t="s">
        <v>21</v>
      </c>
      <c r="D54" s="28"/>
      <c r="E54" s="28"/>
    </row>
    <row r="55" spans="1:11" ht="55.5" customHeight="1" x14ac:dyDescent="0.25">
      <c r="A55" s="23">
        <v>9201</v>
      </c>
      <c r="B55" s="23" t="s">
        <v>52</v>
      </c>
      <c r="C55" s="18" t="s">
        <v>16</v>
      </c>
      <c r="D55" s="26">
        <v>7</v>
      </c>
      <c r="E55" s="26">
        <v>21</v>
      </c>
      <c r="G55">
        <f>A55</f>
        <v>9201</v>
      </c>
      <c r="H55" t="str">
        <f>B55</f>
        <v>Nicht chirurgische Parodontaltherapie</v>
      </c>
      <c r="I55" t="str">
        <f>C55</f>
        <v>Pro</v>
      </c>
      <c r="J55">
        <f>D55</f>
        <v>7</v>
      </c>
      <c r="K55">
        <f>E55</f>
        <v>21</v>
      </c>
    </row>
    <row r="56" spans="1:11" ht="15.75" thickBot="1" x14ac:dyDescent="0.3">
      <c r="A56" s="24"/>
      <c r="B56" s="29"/>
      <c r="C56" s="19" t="s">
        <v>17</v>
      </c>
      <c r="D56" s="27"/>
      <c r="E56" s="27"/>
    </row>
    <row r="57" spans="1:11" ht="55.5" customHeight="1" x14ac:dyDescent="0.25">
      <c r="A57" s="24"/>
      <c r="B57" s="30" t="s">
        <v>53</v>
      </c>
      <c r="C57" s="20" t="s">
        <v>20</v>
      </c>
      <c r="D57" s="27"/>
      <c r="E57" s="27"/>
    </row>
    <row r="58" spans="1:11" ht="15.75" thickBot="1" x14ac:dyDescent="0.3">
      <c r="A58" s="25"/>
      <c r="B58" s="31"/>
      <c r="C58" s="21" t="s">
        <v>21</v>
      </c>
      <c r="D58" s="28"/>
      <c r="E58" s="28"/>
    </row>
    <row r="59" spans="1:11" ht="41.25" customHeight="1" x14ac:dyDescent="0.25">
      <c r="A59" s="23">
        <v>9202</v>
      </c>
      <c r="B59" s="23" t="s">
        <v>54</v>
      </c>
      <c r="C59" s="18" t="s">
        <v>16</v>
      </c>
      <c r="D59" s="26">
        <v>6</v>
      </c>
      <c r="E59" s="26">
        <v>18</v>
      </c>
      <c r="G59">
        <f>A59</f>
        <v>9202</v>
      </c>
      <c r="H59" t="str">
        <f>B59</f>
        <v>Parodontale Nachbehandlung</v>
      </c>
      <c r="I59" t="str">
        <f>C59</f>
        <v>Pro</v>
      </c>
      <c r="J59">
        <f>D59</f>
        <v>6</v>
      </c>
      <c r="K59">
        <f>E59</f>
        <v>18</v>
      </c>
    </row>
    <row r="60" spans="1:11" ht="15.75" thickBot="1" x14ac:dyDescent="0.3">
      <c r="A60" s="24"/>
      <c r="B60" s="29"/>
      <c r="C60" s="19" t="s">
        <v>17</v>
      </c>
      <c r="D60" s="27"/>
      <c r="E60" s="27"/>
    </row>
    <row r="61" spans="1:11" ht="69.75" customHeight="1" x14ac:dyDescent="0.25">
      <c r="A61" s="24"/>
      <c r="B61" s="30" t="s">
        <v>55</v>
      </c>
      <c r="C61" s="20" t="s">
        <v>20</v>
      </c>
      <c r="D61" s="27"/>
      <c r="E61" s="27"/>
    </row>
    <row r="62" spans="1:11" ht="15.75" thickBot="1" x14ac:dyDescent="0.3">
      <c r="A62" s="25"/>
      <c r="B62" s="31"/>
      <c r="C62" s="21" t="s">
        <v>21</v>
      </c>
      <c r="D62" s="28"/>
      <c r="E62" s="28"/>
    </row>
    <row r="63" spans="1:11" ht="84" customHeight="1" x14ac:dyDescent="0.25">
      <c r="A63" s="23">
        <v>9203</v>
      </c>
      <c r="B63" s="23" t="s">
        <v>56</v>
      </c>
      <c r="C63" s="18" t="s">
        <v>16</v>
      </c>
      <c r="D63" s="26">
        <v>5</v>
      </c>
      <c r="E63" s="26">
        <v>15</v>
      </c>
      <c r="G63">
        <f>A63</f>
        <v>9203</v>
      </c>
      <c r="H63" t="str">
        <f>B63</f>
        <v>Präventive Behandlung / Honorierung nach Zeitaufwand</v>
      </c>
      <c r="I63" t="str">
        <f>C63</f>
        <v>Pro</v>
      </c>
      <c r="J63">
        <f>D63</f>
        <v>5</v>
      </c>
      <c r="K63">
        <f>E63</f>
        <v>15</v>
      </c>
    </row>
    <row r="64" spans="1:11" ht="15.75" thickBot="1" x14ac:dyDescent="0.3">
      <c r="A64" s="24"/>
      <c r="B64" s="29"/>
      <c r="C64" s="19" t="s">
        <v>17</v>
      </c>
      <c r="D64" s="27"/>
      <c r="E64" s="27"/>
    </row>
    <row r="65" spans="1:11" ht="69.75" customHeight="1" x14ac:dyDescent="0.25">
      <c r="A65" s="24"/>
      <c r="B65" s="30" t="s">
        <v>57</v>
      </c>
      <c r="C65" s="20" t="s">
        <v>20</v>
      </c>
      <c r="D65" s="27"/>
      <c r="E65" s="27"/>
    </row>
    <row r="66" spans="1:11" ht="15.75" thickBot="1" x14ac:dyDescent="0.3">
      <c r="A66" s="25"/>
      <c r="B66" s="31"/>
      <c r="C66" s="21" t="s">
        <v>21</v>
      </c>
      <c r="D66" s="28"/>
      <c r="E66" s="28"/>
    </row>
    <row r="67" spans="1:11" ht="72" thickBot="1" x14ac:dyDescent="0.3">
      <c r="A67" s="23">
        <v>9204</v>
      </c>
      <c r="B67" s="22" t="s">
        <v>58</v>
      </c>
      <c r="C67" s="26"/>
      <c r="D67" s="26">
        <v>5</v>
      </c>
      <c r="E67" s="26">
        <v>15</v>
      </c>
      <c r="G67">
        <f>A67</f>
        <v>9204</v>
      </c>
      <c r="H67" t="str">
        <f>B67</f>
        <v xml:space="preserve">Bakteriologischer Test (exkl. Material und Labor) </v>
      </c>
      <c r="I67">
        <f>C67</f>
        <v>0</v>
      </c>
      <c r="J67">
        <f>D67</f>
        <v>5</v>
      </c>
      <c r="K67">
        <f>E67</f>
        <v>15</v>
      </c>
    </row>
    <row r="68" spans="1:11" ht="100.5" thickBot="1" x14ac:dyDescent="0.3">
      <c r="A68" s="25"/>
      <c r="B68" s="16" t="s">
        <v>59</v>
      </c>
      <c r="C68" s="28"/>
      <c r="D68" s="28"/>
      <c r="E68" s="28"/>
    </row>
    <row r="69" spans="1:11" ht="41.25" customHeight="1" x14ac:dyDescent="0.25">
      <c r="A69" s="23">
        <v>9205</v>
      </c>
      <c r="B69" s="23" t="s">
        <v>60</v>
      </c>
      <c r="C69" s="18" t="s">
        <v>16</v>
      </c>
      <c r="D69" s="26">
        <v>5</v>
      </c>
      <c r="E69" s="26">
        <v>15</v>
      </c>
      <c r="G69">
        <f>A69</f>
        <v>9205</v>
      </c>
      <c r="H69" t="str">
        <f>B69</f>
        <v>Speicheltest (exkl. Material und Labor)</v>
      </c>
      <c r="I69" t="str">
        <f>C69</f>
        <v>Pro</v>
      </c>
      <c r="J69">
        <f>D69</f>
        <v>5</v>
      </c>
      <c r="K69">
        <f>E69</f>
        <v>15</v>
      </c>
    </row>
    <row r="70" spans="1:11" ht="15.75" thickBot="1" x14ac:dyDescent="0.3">
      <c r="A70" s="24"/>
      <c r="B70" s="29"/>
      <c r="C70" s="19" t="s">
        <v>17</v>
      </c>
      <c r="D70" s="27"/>
      <c r="E70" s="27"/>
    </row>
    <row r="71" spans="1:11" ht="69.75" customHeight="1" x14ac:dyDescent="0.25">
      <c r="A71" s="24"/>
      <c r="B71" s="30" t="s">
        <v>61</v>
      </c>
      <c r="C71" s="20" t="s">
        <v>20</v>
      </c>
      <c r="D71" s="27"/>
      <c r="E71" s="27"/>
    </row>
    <row r="72" spans="1:11" ht="15.75" thickBot="1" x14ac:dyDescent="0.3">
      <c r="A72" s="25"/>
      <c r="B72" s="31"/>
      <c r="C72" s="21" t="s">
        <v>21</v>
      </c>
      <c r="D72" s="28"/>
      <c r="E72" s="28"/>
    </row>
    <row r="73" spans="1:11" ht="41.25" customHeight="1" x14ac:dyDescent="0.25">
      <c r="A73" s="23">
        <v>9206</v>
      </c>
      <c r="B73" s="23" t="s">
        <v>62</v>
      </c>
      <c r="C73" s="18" t="s">
        <v>16</v>
      </c>
      <c r="D73" s="26">
        <v>5</v>
      </c>
      <c r="E73" s="18"/>
      <c r="G73">
        <f>A73</f>
        <v>9206</v>
      </c>
      <c r="H73" t="str">
        <f>B73</f>
        <v>Full Mouth Disinfection inkl. Material</v>
      </c>
      <c r="I73" t="str">
        <f>C73</f>
        <v>Pro</v>
      </c>
      <c r="J73">
        <f>D73</f>
        <v>5</v>
      </c>
      <c r="K73">
        <f>E73</f>
        <v>0</v>
      </c>
    </row>
    <row r="74" spans="1:11" ht="15.75" thickBot="1" x14ac:dyDescent="0.3">
      <c r="A74" s="24"/>
      <c r="B74" s="29"/>
      <c r="C74" s="19" t="s">
        <v>17</v>
      </c>
      <c r="D74" s="27"/>
      <c r="E74" s="18"/>
    </row>
    <row r="75" spans="1:11" ht="41.25" customHeight="1" x14ac:dyDescent="0.25">
      <c r="A75" s="24"/>
      <c r="B75" s="30" t="s">
        <v>63</v>
      </c>
      <c r="C75" s="20" t="s">
        <v>20</v>
      </c>
      <c r="D75" s="27"/>
      <c r="E75" s="18">
        <v>15</v>
      </c>
    </row>
    <row r="76" spans="1:11" ht="15.75" thickBot="1" x14ac:dyDescent="0.3">
      <c r="A76" s="25"/>
      <c r="B76" s="31"/>
      <c r="C76" s="21" t="s">
        <v>21</v>
      </c>
      <c r="D76" s="28"/>
      <c r="E76" s="36"/>
    </row>
    <row r="77" spans="1:11" ht="29.25" thickBot="1" x14ac:dyDescent="0.3">
      <c r="A77" s="23">
        <v>9207</v>
      </c>
      <c r="B77" s="22" t="s">
        <v>64</v>
      </c>
      <c r="C77" s="19" t="s">
        <v>65</v>
      </c>
      <c r="D77" s="26">
        <v>4</v>
      </c>
      <c r="E77" s="26">
        <v>12</v>
      </c>
      <c r="G77">
        <f>A77</f>
        <v>9207</v>
      </c>
      <c r="H77" t="str">
        <f>B77</f>
        <v xml:space="preserve">Vitalitätstest </v>
      </c>
      <c r="I77" t="str">
        <f>C77</f>
        <v>1-6- Zähne/</v>
      </c>
      <c r="J77">
        <f>D77</f>
        <v>4</v>
      </c>
      <c r="K77">
        <f>E77</f>
        <v>12</v>
      </c>
    </row>
    <row r="78" spans="1:11" ht="29.25" thickBot="1" x14ac:dyDescent="0.3">
      <c r="A78" s="25"/>
      <c r="B78" s="16" t="s">
        <v>66</v>
      </c>
      <c r="C78" s="21" t="s">
        <v>67</v>
      </c>
      <c r="D78" s="28"/>
      <c r="E78" s="28"/>
    </row>
    <row r="79" spans="1:11" x14ac:dyDescent="0.25">
      <c r="A79" s="23">
        <v>9208</v>
      </c>
      <c r="B79" s="23" t="s">
        <v>64</v>
      </c>
      <c r="C79" s="18" t="s">
        <v>16</v>
      </c>
      <c r="D79" s="26">
        <v>5</v>
      </c>
      <c r="E79" s="26">
        <v>15</v>
      </c>
      <c r="G79">
        <f>A79</f>
        <v>9208</v>
      </c>
      <c r="H79" t="str">
        <f>B79</f>
        <v xml:space="preserve">Vitalitätstest </v>
      </c>
      <c r="I79" t="str">
        <f>C79</f>
        <v>Pro</v>
      </c>
      <c r="J79">
        <f>D79</f>
        <v>5</v>
      </c>
      <c r="K79">
        <f>E79</f>
        <v>15</v>
      </c>
    </row>
    <row r="80" spans="1:11" ht="15.75" thickBot="1" x14ac:dyDescent="0.3">
      <c r="A80" s="24"/>
      <c r="B80" s="29"/>
      <c r="C80" s="19" t="s">
        <v>17</v>
      </c>
      <c r="D80" s="27"/>
      <c r="E80" s="27"/>
    </row>
    <row r="81" spans="1:11" x14ac:dyDescent="0.25">
      <c r="A81" s="24"/>
      <c r="B81" s="30" t="s">
        <v>68</v>
      </c>
      <c r="C81" s="20" t="s">
        <v>20</v>
      </c>
      <c r="D81" s="27"/>
      <c r="E81" s="27"/>
    </row>
    <row r="82" spans="1:11" ht="15.75" thickBot="1" x14ac:dyDescent="0.3">
      <c r="A82" s="25"/>
      <c r="B82" s="31"/>
      <c r="C82" s="21" t="s">
        <v>21</v>
      </c>
      <c r="D82" s="28"/>
      <c r="E82" s="28"/>
    </row>
    <row r="83" spans="1:11" ht="41.25" customHeight="1" x14ac:dyDescent="0.25">
      <c r="A83" s="23">
        <v>9209</v>
      </c>
      <c r="B83" s="23" t="s">
        <v>69</v>
      </c>
      <c r="C83" s="18" t="s">
        <v>16</v>
      </c>
      <c r="D83" s="26">
        <v>5</v>
      </c>
      <c r="E83" s="26">
        <v>15</v>
      </c>
      <c r="G83">
        <f>A83</f>
        <v>9209</v>
      </c>
      <c r="H83" t="str">
        <f>B83</f>
        <v>Desensibilisierung (exkl. Material)</v>
      </c>
      <c r="I83" t="str">
        <f>C83</f>
        <v>Pro</v>
      </c>
      <c r="J83">
        <f>D83</f>
        <v>5</v>
      </c>
      <c r="K83">
        <f>E83</f>
        <v>15</v>
      </c>
    </row>
    <row r="84" spans="1:11" ht="15.75" thickBot="1" x14ac:dyDescent="0.3">
      <c r="A84" s="24"/>
      <c r="B84" s="29"/>
      <c r="C84" s="19" t="s">
        <v>17</v>
      </c>
      <c r="D84" s="27"/>
      <c r="E84" s="27"/>
    </row>
    <row r="85" spans="1:11" ht="41.25" customHeight="1" x14ac:dyDescent="0.25">
      <c r="A85" s="24"/>
      <c r="B85" s="30" t="s">
        <v>70</v>
      </c>
      <c r="C85" s="20" t="s">
        <v>20</v>
      </c>
      <c r="D85" s="27"/>
      <c r="E85" s="27"/>
    </row>
    <row r="86" spans="1:11" ht="15.75" thickBot="1" x14ac:dyDescent="0.3">
      <c r="A86" s="25"/>
      <c r="B86" s="31"/>
      <c r="C86" s="21" t="s">
        <v>21</v>
      </c>
      <c r="D86" s="28"/>
      <c r="E86" s="28"/>
    </row>
    <row r="87" spans="1:11" ht="27" customHeight="1" x14ac:dyDescent="0.25">
      <c r="A87" s="23">
        <v>9210</v>
      </c>
      <c r="B87" s="23" t="s">
        <v>71</v>
      </c>
      <c r="C87" s="18" t="s">
        <v>16</v>
      </c>
      <c r="D87" s="26">
        <v>5</v>
      </c>
      <c r="E87" s="26">
        <v>15</v>
      </c>
      <c r="G87">
        <f>A87</f>
        <v>9210</v>
      </c>
      <c r="H87" t="str">
        <f>B87</f>
        <v>Fluoridierung (exkl. Material)</v>
      </c>
      <c r="I87" t="str">
        <f>C87</f>
        <v>Pro</v>
      </c>
      <c r="J87">
        <f>D87</f>
        <v>5</v>
      </c>
      <c r="K87">
        <f>E87</f>
        <v>15</v>
      </c>
    </row>
    <row r="88" spans="1:11" ht="15.75" thickBot="1" x14ac:dyDescent="0.3">
      <c r="A88" s="24"/>
      <c r="B88" s="29"/>
      <c r="C88" s="19" t="s">
        <v>17</v>
      </c>
      <c r="D88" s="27"/>
      <c r="E88" s="27"/>
    </row>
    <row r="89" spans="1:11" ht="27" customHeight="1" x14ac:dyDescent="0.25">
      <c r="A89" s="24"/>
      <c r="B89" s="30" t="s">
        <v>72</v>
      </c>
      <c r="C89" s="20" t="s">
        <v>20</v>
      </c>
      <c r="D89" s="27"/>
      <c r="E89" s="27"/>
    </row>
    <row r="90" spans="1:11" ht="15.75" thickBot="1" x14ac:dyDescent="0.3">
      <c r="A90" s="25"/>
      <c r="B90" s="31"/>
      <c r="C90" s="21" t="s">
        <v>21</v>
      </c>
      <c r="D90" s="28"/>
      <c r="E90" s="28"/>
    </row>
    <row r="91" spans="1:11" ht="57" x14ac:dyDescent="0.25">
      <c r="A91" s="23">
        <v>9211</v>
      </c>
      <c r="B91" s="17" t="s">
        <v>73</v>
      </c>
      <c r="C91" s="18" t="s">
        <v>16</v>
      </c>
      <c r="D91" s="26">
        <v>7</v>
      </c>
      <c r="E91" s="26">
        <v>21</v>
      </c>
      <c r="G91">
        <f>A91</f>
        <v>9211</v>
      </c>
      <c r="H91" t="str">
        <f>B91</f>
        <v>Überschussentfernung / Flg. Politur /</v>
      </c>
      <c r="I91" t="str">
        <f>C91</f>
        <v>Pro</v>
      </c>
      <c r="J91">
        <f>D91</f>
        <v>7</v>
      </c>
      <c r="K91">
        <f>E91</f>
        <v>21</v>
      </c>
    </row>
    <row r="92" spans="1:11" ht="29.25" thickBot="1" x14ac:dyDescent="0.3">
      <c r="A92" s="24"/>
      <c r="B92" s="22" t="s">
        <v>74</v>
      </c>
      <c r="C92" s="19" t="s">
        <v>17</v>
      </c>
      <c r="D92" s="27"/>
      <c r="E92" s="27"/>
    </row>
    <row r="93" spans="1:11" ht="57" x14ac:dyDescent="0.25">
      <c r="A93" s="24"/>
      <c r="B93" s="15" t="s">
        <v>75</v>
      </c>
      <c r="C93" s="20" t="s">
        <v>20</v>
      </c>
      <c r="D93" s="27"/>
      <c r="E93" s="27"/>
    </row>
    <row r="94" spans="1:11" ht="29.25" thickBot="1" x14ac:dyDescent="0.3">
      <c r="A94" s="25"/>
      <c r="B94" s="16" t="s">
        <v>76</v>
      </c>
      <c r="C94" s="21" t="s">
        <v>21</v>
      </c>
      <c r="D94" s="28"/>
      <c r="E94" s="28"/>
    </row>
    <row r="95" spans="1:11" ht="29.25" thickBot="1" x14ac:dyDescent="0.3">
      <c r="A95" s="23">
        <v>9212</v>
      </c>
      <c r="B95" s="22" t="s">
        <v>77</v>
      </c>
      <c r="C95" s="19" t="s">
        <v>78</v>
      </c>
      <c r="D95" s="26">
        <v>7</v>
      </c>
      <c r="E95" s="26">
        <v>21</v>
      </c>
      <c r="G95">
        <f>A95</f>
        <v>9212</v>
      </c>
      <c r="H95" t="str">
        <f>B95</f>
        <v xml:space="preserve">Provisorische Füllung </v>
      </c>
      <c r="I95" t="str">
        <f>C95</f>
        <v>Pro Zahn</v>
      </c>
      <c r="J95">
        <f>D95</f>
        <v>7</v>
      </c>
      <c r="K95">
        <f>E95</f>
        <v>21</v>
      </c>
    </row>
    <row r="96" spans="1:11" ht="29.25" thickBot="1" x14ac:dyDescent="0.3">
      <c r="A96" s="25"/>
      <c r="B96" s="16" t="s">
        <v>79</v>
      </c>
      <c r="C96" s="21" t="s">
        <v>80</v>
      </c>
      <c r="D96" s="28"/>
      <c r="E96" s="28"/>
    </row>
    <row r="97" spans="1:11" ht="72" thickBot="1" x14ac:dyDescent="0.3">
      <c r="A97" s="23">
        <v>9213</v>
      </c>
      <c r="B97" s="22" t="s">
        <v>81</v>
      </c>
      <c r="C97" s="19" t="s">
        <v>78</v>
      </c>
      <c r="D97" s="26">
        <v>10</v>
      </c>
      <c r="E97" s="26">
        <v>30</v>
      </c>
      <c r="G97">
        <f>A97</f>
        <v>9213</v>
      </c>
      <c r="H97" t="str">
        <f>B97</f>
        <v>Krone provisorisch rezementieren</v>
      </c>
      <c r="I97" t="str">
        <f>C97</f>
        <v>Pro Zahn</v>
      </c>
      <c r="J97">
        <f>D97</f>
        <v>10</v>
      </c>
      <c r="K97">
        <f>E97</f>
        <v>30</v>
      </c>
    </row>
    <row r="98" spans="1:11" ht="72" thickBot="1" x14ac:dyDescent="0.3">
      <c r="A98" s="25"/>
      <c r="B98" s="16" t="s">
        <v>82</v>
      </c>
      <c r="C98" s="21" t="s">
        <v>80</v>
      </c>
      <c r="D98" s="28"/>
      <c r="E98" s="28"/>
    </row>
    <row r="99" spans="1:11" x14ac:dyDescent="0.25">
      <c r="A99" s="23">
        <v>9214</v>
      </c>
      <c r="B99" s="23" t="s">
        <v>83</v>
      </c>
      <c r="C99" s="18" t="s">
        <v>84</v>
      </c>
      <c r="D99" s="26">
        <v>7</v>
      </c>
      <c r="E99" s="26">
        <v>21</v>
      </c>
      <c r="G99">
        <f>A99</f>
        <v>9214</v>
      </c>
      <c r="H99" t="str">
        <f>B99</f>
        <v>Kofferdam</v>
      </c>
      <c r="I99" t="str">
        <f>C99</f>
        <v xml:space="preserve">Pro </v>
      </c>
      <c r="J99">
        <f>D99</f>
        <v>7</v>
      </c>
      <c r="K99">
        <f>E99</f>
        <v>21</v>
      </c>
    </row>
    <row r="100" spans="1:11" ht="15.75" thickBot="1" x14ac:dyDescent="0.3">
      <c r="A100" s="24"/>
      <c r="B100" s="29"/>
      <c r="C100" s="19" t="s">
        <v>85</v>
      </c>
      <c r="D100" s="27"/>
      <c r="E100" s="27"/>
    </row>
    <row r="101" spans="1:11" ht="41.25" customHeight="1" x14ac:dyDescent="0.25">
      <c r="A101" s="24"/>
      <c r="B101" s="30" t="s">
        <v>86</v>
      </c>
      <c r="C101" s="20" t="s">
        <v>20</v>
      </c>
      <c r="D101" s="27"/>
      <c r="E101" s="27"/>
    </row>
    <row r="102" spans="1:11" ht="15.75" thickBot="1" x14ac:dyDescent="0.3">
      <c r="A102" s="25"/>
      <c r="B102" s="31"/>
      <c r="C102" s="21" t="s">
        <v>87</v>
      </c>
      <c r="D102" s="28"/>
      <c r="E102" s="28"/>
    </row>
    <row r="103" spans="1:11" ht="29.25" thickBot="1" x14ac:dyDescent="0.3">
      <c r="A103" s="23">
        <v>9215</v>
      </c>
      <c r="B103" s="22" t="s">
        <v>88</v>
      </c>
      <c r="C103" s="19" t="s">
        <v>78</v>
      </c>
      <c r="D103" s="26">
        <v>10</v>
      </c>
      <c r="E103" s="26">
        <v>30</v>
      </c>
      <c r="G103">
        <f>A103</f>
        <v>9215</v>
      </c>
      <c r="H103" t="str">
        <f>B103</f>
        <v xml:space="preserve">Fissurenversiegelung </v>
      </c>
      <c r="I103" t="str">
        <f>C103</f>
        <v>Pro Zahn</v>
      </c>
      <c r="J103">
        <f>D103</f>
        <v>10</v>
      </c>
      <c r="K103">
        <f>E103</f>
        <v>30</v>
      </c>
    </row>
    <row r="104" spans="1:11" ht="43.5" thickBot="1" x14ac:dyDescent="0.3">
      <c r="A104" s="25"/>
      <c r="B104" s="16" t="s">
        <v>89</v>
      </c>
      <c r="C104" s="21" t="s">
        <v>80</v>
      </c>
      <c r="D104" s="28"/>
      <c r="E104" s="28"/>
    </row>
    <row r="105" spans="1:11" ht="43.5" thickBot="1" x14ac:dyDescent="0.3">
      <c r="A105" s="23">
        <v>9216</v>
      </c>
      <c r="B105" s="22" t="s">
        <v>90</v>
      </c>
      <c r="C105" s="19" t="s">
        <v>91</v>
      </c>
      <c r="D105" s="26">
        <v>6</v>
      </c>
      <c r="E105" s="26" t="s">
        <v>92</v>
      </c>
      <c r="G105">
        <f>A105</f>
        <v>9216</v>
      </c>
      <c r="H105" t="str">
        <f>B105</f>
        <v>Abformung des Kiefers</v>
      </c>
      <c r="I105" t="str">
        <f>C105</f>
        <v>Pro Kiefer</v>
      </c>
      <c r="J105">
        <f>D105</f>
        <v>6</v>
      </c>
      <c r="K105" t="str">
        <f>E105</f>
        <v>18.00 + Labor</v>
      </c>
    </row>
    <row r="106" spans="1:11" ht="27" customHeight="1" x14ac:dyDescent="0.25">
      <c r="A106" s="24"/>
      <c r="B106" s="30" t="s">
        <v>93</v>
      </c>
      <c r="C106" s="20" t="s">
        <v>20</v>
      </c>
      <c r="D106" s="27"/>
      <c r="E106" s="27"/>
    </row>
    <row r="107" spans="1:11" ht="15.75" thickBot="1" x14ac:dyDescent="0.3">
      <c r="A107" s="25"/>
      <c r="B107" s="31"/>
      <c r="C107" s="21" t="s">
        <v>94</v>
      </c>
      <c r="D107" s="28"/>
      <c r="E107" s="28"/>
    </row>
    <row r="108" spans="1:11" ht="29.25" thickBot="1" x14ac:dyDescent="0.3">
      <c r="A108" s="23">
        <v>9217</v>
      </c>
      <c r="B108" s="22" t="s">
        <v>95</v>
      </c>
      <c r="C108" s="23"/>
      <c r="D108" s="23"/>
      <c r="E108" s="23"/>
      <c r="G108">
        <f>A108</f>
        <v>9217</v>
      </c>
      <c r="H108" t="str">
        <f>B108</f>
        <v>Weitere Therapien</v>
      </c>
      <c r="I108">
        <f>C108</f>
        <v>0</v>
      </c>
      <c r="J108">
        <f>D108</f>
        <v>0</v>
      </c>
      <c r="K108">
        <f>E108</f>
        <v>0</v>
      </c>
    </row>
    <row r="109" spans="1:11" ht="29.25" thickBot="1" x14ac:dyDescent="0.3">
      <c r="A109" s="25"/>
      <c r="B109" s="16" t="s">
        <v>96</v>
      </c>
      <c r="C109" s="25"/>
      <c r="D109" s="25"/>
      <c r="E109" s="25"/>
    </row>
    <row r="110" spans="1:11" ht="86.25" thickBot="1" x14ac:dyDescent="0.3">
      <c r="A110" s="23">
        <v>9220</v>
      </c>
      <c r="B110" s="22" t="s">
        <v>97</v>
      </c>
      <c r="C110" s="26"/>
      <c r="D110" s="26"/>
      <c r="E110" s="26">
        <v>350</v>
      </c>
      <c r="G110">
        <f>A110</f>
        <v>9220</v>
      </c>
      <c r="H110" t="str">
        <f>B110</f>
        <v>Home Bleaching inkl. Abdrücke (exkl. Schiene )</v>
      </c>
      <c r="I110">
        <f>C110</f>
        <v>0</v>
      </c>
      <c r="J110">
        <f>D110</f>
        <v>0</v>
      </c>
      <c r="K110">
        <f>E110</f>
        <v>350</v>
      </c>
    </row>
    <row r="111" spans="1:11" ht="57" x14ac:dyDescent="0.25">
      <c r="A111" s="24"/>
      <c r="B111" s="15" t="s">
        <v>98</v>
      </c>
      <c r="C111" s="27"/>
      <c r="D111" s="27"/>
      <c r="E111" s="27"/>
    </row>
    <row r="112" spans="1:11" ht="43.5" thickBot="1" x14ac:dyDescent="0.3">
      <c r="A112" s="25"/>
      <c r="B112" s="16" t="s">
        <v>99</v>
      </c>
      <c r="C112" s="28"/>
      <c r="D112" s="28"/>
      <c r="E112" s="28"/>
    </row>
    <row r="113" spans="1:11" ht="27" customHeight="1" x14ac:dyDescent="0.25">
      <c r="A113" s="23">
        <v>9221</v>
      </c>
      <c r="B113" s="23" t="s">
        <v>100</v>
      </c>
      <c r="C113" s="18" t="s">
        <v>16</v>
      </c>
      <c r="D113" s="26">
        <v>12</v>
      </c>
      <c r="E113" s="26">
        <v>36</v>
      </c>
      <c r="G113">
        <f>A113</f>
        <v>9221</v>
      </c>
      <c r="H113" t="str">
        <f>B113</f>
        <v>Powerbleaching (exkl. Material)</v>
      </c>
      <c r="I113" t="str">
        <f>C113</f>
        <v>Pro</v>
      </c>
      <c r="J113">
        <f>D113</f>
        <v>12</v>
      </c>
      <c r="K113">
        <f>E113</f>
        <v>36</v>
      </c>
    </row>
    <row r="114" spans="1:11" ht="15.75" thickBot="1" x14ac:dyDescent="0.3">
      <c r="A114" s="24"/>
      <c r="B114" s="29"/>
      <c r="C114" s="19" t="s">
        <v>17</v>
      </c>
      <c r="D114" s="27"/>
      <c r="E114" s="27"/>
    </row>
    <row r="115" spans="1:11" ht="41.25" customHeight="1" x14ac:dyDescent="0.25">
      <c r="A115" s="24"/>
      <c r="B115" s="30" t="s">
        <v>101</v>
      </c>
      <c r="C115" s="20" t="s">
        <v>20</v>
      </c>
      <c r="D115" s="27"/>
      <c r="E115" s="27"/>
    </row>
    <row r="116" spans="1:11" ht="15.75" thickBot="1" x14ac:dyDescent="0.3">
      <c r="A116" s="25"/>
      <c r="B116" s="31"/>
      <c r="C116" s="21" t="s">
        <v>21</v>
      </c>
      <c r="D116" s="28"/>
      <c r="E116" s="28"/>
    </row>
    <row r="117" spans="1:11" ht="43.5" thickBot="1" x14ac:dyDescent="0.3">
      <c r="A117" s="23">
        <v>9222</v>
      </c>
      <c r="B117" s="22" t="s">
        <v>100</v>
      </c>
      <c r="C117" s="19" t="s">
        <v>102</v>
      </c>
      <c r="D117" s="26"/>
      <c r="E117" s="26">
        <v>800</v>
      </c>
      <c r="G117">
        <f>A117</f>
        <v>9222</v>
      </c>
      <c r="H117" t="str">
        <f>B117</f>
        <v>Powerbleaching (exkl. Material)</v>
      </c>
      <c r="I117" t="str">
        <f>C117</f>
        <v>Full mouth</v>
      </c>
      <c r="J117">
        <f>D117</f>
        <v>0</v>
      </c>
      <c r="K117">
        <f>E117</f>
        <v>800</v>
      </c>
    </row>
    <row r="118" spans="1:11" ht="57.75" thickBot="1" x14ac:dyDescent="0.3">
      <c r="A118" s="25"/>
      <c r="B118" s="16" t="s">
        <v>101</v>
      </c>
      <c r="C118" s="21" t="s">
        <v>103</v>
      </c>
      <c r="D118" s="28"/>
      <c r="E118" s="28"/>
    </row>
    <row r="119" spans="1:11" ht="27" customHeight="1" x14ac:dyDescent="0.25">
      <c r="A119" s="23">
        <v>9223</v>
      </c>
      <c r="B119" s="23" t="s">
        <v>104</v>
      </c>
      <c r="C119" s="18" t="s">
        <v>16</v>
      </c>
      <c r="D119" s="26">
        <v>5</v>
      </c>
      <c r="E119" s="26">
        <v>15</v>
      </c>
      <c r="G119">
        <f>A119</f>
        <v>9223</v>
      </c>
      <c r="H119" t="str">
        <f>B119</f>
        <v xml:space="preserve">Bleaching Nachkontrolle </v>
      </c>
      <c r="I119" t="str">
        <f>C119</f>
        <v>Pro</v>
      </c>
      <c r="J119">
        <f>D119</f>
        <v>5</v>
      </c>
      <c r="K119">
        <f>E119</f>
        <v>15</v>
      </c>
    </row>
    <row r="120" spans="1:11" ht="15.75" thickBot="1" x14ac:dyDescent="0.3">
      <c r="A120" s="24"/>
      <c r="B120" s="29"/>
      <c r="C120" s="19" t="s">
        <v>17</v>
      </c>
      <c r="D120" s="27"/>
      <c r="E120" s="27"/>
    </row>
    <row r="121" spans="1:11" ht="41.25" customHeight="1" x14ac:dyDescent="0.25">
      <c r="A121" s="24"/>
      <c r="B121" s="30" t="s">
        <v>105</v>
      </c>
      <c r="C121" s="20" t="s">
        <v>20</v>
      </c>
      <c r="D121" s="27"/>
      <c r="E121" s="27"/>
    </row>
    <row r="122" spans="1:11" ht="15.75" thickBot="1" x14ac:dyDescent="0.3">
      <c r="A122" s="25"/>
      <c r="B122" s="31"/>
      <c r="C122" s="21" t="s">
        <v>21</v>
      </c>
      <c r="D122" s="28"/>
      <c r="E122" s="28"/>
    </row>
    <row r="123" spans="1:11" ht="57.75" thickBot="1" x14ac:dyDescent="0.3">
      <c r="A123" s="23">
        <v>9224</v>
      </c>
      <c r="B123" s="22" t="s">
        <v>106</v>
      </c>
      <c r="C123" s="19" t="s">
        <v>78</v>
      </c>
      <c r="D123" s="26"/>
      <c r="E123" s="26">
        <v>60</v>
      </c>
      <c r="G123">
        <f>A123</f>
        <v>9224</v>
      </c>
      <c r="H123" t="str">
        <f>B123</f>
        <v>Zahnschmuck pro Zahn (exkl. Material)</v>
      </c>
      <c r="I123" t="str">
        <f>C123</f>
        <v>Pro Zahn</v>
      </c>
      <c r="J123">
        <f>D123</f>
        <v>0</v>
      </c>
      <c r="K123">
        <f>E123</f>
        <v>60</v>
      </c>
    </row>
    <row r="124" spans="1:11" ht="72" thickBot="1" x14ac:dyDescent="0.3">
      <c r="A124" s="25"/>
      <c r="B124" s="16" t="s">
        <v>107</v>
      </c>
      <c r="C124" s="21" t="s">
        <v>80</v>
      </c>
      <c r="D124" s="28"/>
      <c r="E124" s="28"/>
    </row>
    <row r="125" spans="1:11" x14ac:dyDescent="0.25">
      <c r="A125" s="23">
        <v>9225</v>
      </c>
      <c r="B125" s="23" t="s">
        <v>108</v>
      </c>
      <c r="C125" s="18" t="s">
        <v>16</v>
      </c>
      <c r="D125" s="26">
        <v>5</v>
      </c>
      <c r="E125" s="26">
        <v>15</v>
      </c>
      <c r="G125">
        <f>A125</f>
        <v>9225</v>
      </c>
      <c r="H125" t="str">
        <f>B125</f>
        <v xml:space="preserve">Prothesenpflege </v>
      </c>
      <c r="I125" t="str">
        <f>C125</f>
        <v>Pro</v>
      </c>
      <c r="J125">
        <f>D125</f>
        <v>5</v>
      </c>
      <c r="K125">
        <f>E125</f>
        <v>15</v>
      </c>
    </row>
    <row r="126" spans="1:11" ht="15.75" thickBot="1" x14ac:dyDescent="0.3">
      <c r="A126" s="24"/>
      <c r="B126" s="29"/>
      <c r="C126" s="19" t="s">
        <v>17</v>
      </c>
      <c r="D126" s="27"/>
      <c r="E126" s="27"/>
    </row>
    <row r="127" spans="1:11" ht="27" customHeight="1" x14ac:dyDescent="0.25">
      <c r="A127" s="24"/>
      <c r="B127" s="30" t="s">
        <v>109</v>
      </c>
      <c r="C127" s="20" t="s">
        <v>20</v>
      </c>
      <c r="D127" s="27"/>
      <c r="E127" s="27"/>
    </row>
    <row r="128" spans="1:11" ht="15.75" thickBot="1" x14ac:dyDescent="0.3">
      <c r="A128" s="25"/>
      <c r="B128" s="31"/>
      <c r="C128" s="21" t="s">
        <v>21</v>
      </c>
      <c r="D128" s="28"/>
      <c r="E128" s="28"/>
    </row>
    <row r="129" spans="1:11" ht="69.75" customHeight="1" x14ac:dyDescent="0.25">
      <c r="A129" s="23">
        <v>9226</v>
      </c>
      <c r="B129" s="23" t="s">
        <v>110</v>
      </c>
      <c r="C129" s="18" t="s">
        <v>16</v>
      </c>
      <c r="D129" s="26"/>
      <c r="E129" s="26" t="s">
        <v>111</v>
      </c>
      <c r="G129">
        <f>A129</f>
        <v>9226</v>
      </c>
      <c r="H129" t="str">
        <f>B129</f>
        <v xml:space="preserve">Empfehlungen Komplementärmedizin </v>
      </c>
      <c r="I129" t="str">
        <f>C129</f>
        <v>Pro</v>
      </c>
      <c r="J129">
        <f>D129</f>
        <v>0</v>
      </c>
      <c r="K129" t="str">
        <f>E129</f>
        <v xml:space="preserve">Nach Tarifempfehlung Komplementärmedizin </v>
      </c>
    </row>
    <row r="130" spans="1:11" ht="15.75" thickBot="1" x14ac:dyDescent="0.3">
      <c r="A130" s="24"/>
      <c r="B130" s="29"/>
      <c r="C130" s="19" t="s">
        <v>17</v>
      </c>
      <c r="D130" s="27"/>
      <c r="E130" s="37"/>
    </row>
    <row r="131" spans="1:11" ht="41.25" customHeight="1" x14ac:dyDescent="0.25">
      <c r="A131" s="24"/>
      <c r="B131" s="30" t="s">
        <v>112</v>
      </c>
      <c r="C131" s="20" t="s">
        <v>20</v>
      </c>
      <c r="D131" s="27"/>
      <c r="E131" s="38" t="s">
        <v>113</v>
      </c>
    </row>
    <row r="132" spans="1:11" ht="15.75" thickBot="1" x14ac:dyDescent="0.3">
      <c r="A132" s="25"/>
      <c r="B132" s="31"/>
      <c r="C132" s="21" t="s">
        <v>21</v>
      </c>
      <c r="D132" s="28"/>
      <c r="E132" s="33"/>
    </row>
    <row r="134" spans="1:11" ht="15.75" thickBot="1" x14ac:dyDescent="0.3">
      <c r="A134" t="s">
        <v>114</v>
      </c>
    </row>
    <row r="135" spans="1:11" x14ac:dyDescent="0.25">
      <c r="A135" s="23">
        <v>9300</v>
      </c>
      <c r="B135" s="23" t="s">
        <v>115</v>
      </c>
      <c r="C135" s="14" t="s">
        <v>16</v>
      </c>
      <c r="D135" s="26">
        <v>4</v>
      </c>
      <c r="E135" s="26">
        <v>12</v>
      </c>
      <c r="G135">
        <f>A135</f>
        <v>9300</v>
      </c>
      <c r="H135" t="str">
        <f>B135</f>
        <v>Versäumte Sitzung</v>
      </c>
      <c r="I135" t="str">
        <f>C135</f>
        <v>Pro</v>
      </c>
      <c r="J135">
        <f>D135</f>
        <v>4</v>
      </c>
      <c r="K135">
        <f>E135</f>
        <v>12</v>
      </c>
    </row>
    <row r="136" spans="1:11" ht="15.75" thickBot="1" x14ac:dyDescent="0.3">
      <c r="A136" s="24"/>
      <c r="B136" s="29"/>
      <c r="C136" s="19" t="s">
        <v>17</v>
      </c>
      <c r="D136" s="27"/>
      <c r="E136" s="27"/>
    </row>
    <row r="137" spans="1:11" ht="27" customHeight="1" x14ac:dyDescent="0.25">
      <c r="A137" s="24"/>
      <c r="B137" s="30" t="s">
        <v>116</v>
      </c>
      <c r="C137" s="20" t="s">
        <v>20</v>
      </c>
      <c r="D137" s="27"/>
      <c r="E137" s="27"/>
    </row>
    <row r="138" spans="1:11" ht="15.75" thickBot="1" x14ac:dyDescent="0.3">
      <c r="A138" s="25"/>
      <c r="B138" s="31"/>
      <c r="C138" s="21" t="s">
        <v>21</v>
      </c>
      <c r="D138" s="28"/>
      <c r="E138" s="28"/>
    </row>
    <row r="139" spans="1:11" ht="41.25" customHeight="1" x14ac:dyDescent="0.25">
      <c r="A139" s="23">
        <v>9301</v>
      </c>
      <c r="B139" s="23" t="s">
        <v>117</v>
      </c>
      <c r="C139" s="18" t="s">
        <v>16</v>
      </c>
      <c r="D139" s="26">
        <v>6</v>
      </c>
      <c r="E139" s="26">
        <v>18</v>
      </c>
      <c r="G139">
        <f>A139</f>
        <v>9301</v>
      </c>
      <c r="H139" t="str">
        <f>B139</f>
        <v>Praxis externe Behandlung</v>
      </c>
      <c r="I139" t="str">
        <f>C139</f>
        <v>Pro</v>
      </c>
      <c r="J139">
        <f>D139</f>
        <v>6</v>
      </c>
      <c r="K139">
        <f>E139</f>
        <v>18</v>
      </c>
    </row>
    <row r="140" spans="1:11" ht="15.75" thickBot="1" x14ac:dyDescent="0.3">
      <c r="A140" s="24"/>
      <c r="B140" s="29"/>
      <c r="C140" s="19" t="s">
        <v>17</v>
      </c>
      <c r="D140" s="27"/>
      <c r="E140" s="27"/>
    </row>
    <row r="141" spans="1:11" ht="41.25" customHeight="1" x14ac:dyDescent="0.25">
      <c r="A141" s="24"/>
      <c r="B141" s="30" t="s">
        <v>118</v>
      </c>
      <c r="C141" s="20" t="s">
        <v>20</v>
      </c>
      <c r="D141" s="27"/>
      <c r="E141" s="27"/>
    </row>
    <row r="142" spans="1:11" ht="15.75" thickBot="1" x14ac:dyDescent="0.3">
      <c r="A142" s="25"/>
      <c r="B142" s="31"/>
      <c r="C142" s="21" t="s">
        <v>21</v>
      </c>
      <c r="D142" s="28"/>
      <c r="E142" s="28"/>
    </row>
    <row r="143" spans="1:11" ht="41.25" customHeight="1" x14ac:dyDescent="0.25">
      <c r="A143" s="23">
        <v>9302</v>
      </c>
      <c r="B143" s="23" t="s">
        <v>119</v>
      </c>
      <c r="C143" s="18" t="s">
        <v>16</v>
      </c>
      <c r="D143" s="26">
        <v>6</v>
      </c>
      <c r="E143" s="26">
        <v>18</v>
      </c>
      <c r="G143">
        <f>A143</f>
        <v>9302</v>
      </c>
      <c r="H143" t="str">
        <f>B143</f>
        <v>Praxis externe Behandlung, Weg</v>
      </c>
      <c r="I143" t="str">
        <f>C143</f>
        <v>Pro</v>
      </c>
      <c r="J143">
        <f>D143</f>
        <v>6</v>
      </c>
      <c r="K143">
        <f>E143</f>
        <v>18</v>
      </c>
    </row>
    <row r="144" spans="1:11" ht="15.75" thickBot="1" x14ac:dyDescent="0.3">
      <c r="A144" s="24"/>
      <c r="B144" s="29"/>
      <c r="C144" s="19" t="s">
        <v>17</v>
      </c>
      <c r="D144" s="27"/>
      <c r="E144" s="27"/>
    </row>
    <row r="145" spans="1:11" ht="69.75" customHeight="1" x14ac:dyDescent="0.25">
      <c r="A145" s="24"/>
      <c r="B145" s="30" t="s">
        <v>120</v>
      </c>
      <c r="C145" s="20" t="s">
        <v>20</v>
      </c>
      <c r="D145" s="27"/>
      <c r="E145" s="27"/>
    </row>
    <row r="146" spans="1:11" ht="15.75" thickBot="1" x14ac:dyDescent="0.3">
      <c r="A146" s="25"/>
      <c r="B146" s="31"/>
      <c r="C146" s="21" t="s">
        <v>21</v>
      </c>
      <c r="D146" s="28"/>
      <c r="E146" s="28"/>
    </row>
    <row r="147" spans="1:11" ht="57" x14ac:dyDescent="0.25">
      <c r="A147" s="23">
        <v>9303</v>
      </c>
      <c r="B147" s="17" t="s">
        <v>121</v>
      </c>
      <c r="C147" s="18" t="s">
        <v>16</v>
      </c>
      <c r="D147" s="26">
        <v>5</v>
      </c>
      <c r="E147" s="26">
        <v>15</v>
      </c>
      <c r="G147">
        <f>A147</f>
        <v>9303</v>
      </c>
      <c r="H147" t="str">
        <f>B147</f>
        <v>Überweisungsschreiben / Zeugnis /</v>
      </c>
      <c r="I147" t="str">
        <f>C147</f>
        <v>Pro</v>
      </c>
      <c r="J147">
        <f>D147</f>
        <v>5</v>
      </c>
      <c r="K147">
        <f>E147</f>
        <v>15</v>
      </c>
    </row>
    <row r="148" spans="1:11" ht="43.5" thickBot="1" x14ac:dyDescent="0.3">
      <c r="A148" s="24"/>
      <c r="B148" s="22" t="s">
        <v>122</v>
      </c>
      <c r="C148" s="19" t="s">
        <v>17</v>
      </c>
      <c r="D148" s="27"/>
      <c r="E148" s="27"/>
    </row>
    <row r="149" spans="1:11" x14ac:dyDescent="0.25">
      <c r="A149" s="24"/>
      <c r="B149" s="30" t="s">
        <v>123</v>
      </c>
      <c r="C149" s="20" t="s">
        <v>20</v>
      </c>
      <c r="D149" s="27"/>
      <c r="E149" s="27"/>
    </row>
    <row r="150" spans="1:11" ht="15.75" thickBot="1" x14ac:dyDescent="0.3">
      <c r="A150" s="25"/>
      <c r="B150" s="31"/>
      <c r="C150" s="21" t="s">
        <v>21</v>
      </c>
      <c r="D150" s="28"/>
      <c r="E150" s="28"/>
    </row>
    <row r="151" spans="1:11" ht="98.25" customHeight="1" x14ac:dyDescent="0.25">
      <c r="A151" s="23">
        <v>9304</v>
      </c>
      <c r="B151" s="23" t="s">
        <v>124</v>
      </c>
      <c r="C151" s="18" t="s">
        <v>16</v>
      </c>
      <c r="D151" s="26">
        <v>5</v>
      </c>
      <c r="E151" s="26">
        <v>15</v>
      </c>
      <c r="G151">
        <f>A151</f>
        <v>9304</v>
      </c>
      <c r="H151" t="str">
        <f>B151</f>
        <v>Telefonische Beratung / Auskünfte / interdisziplinäre Informationen</v>
      </c>
      <c r="I151" t="str">
        <f>C151</f>
        <v>Pro</v>
      </c>
      <c r="J151">
        <f>D151</f>
        <v>5</v>
      </c>
      <c r="K151">
        <f>E151</f>
        <v>15</v>
      </c>
    </row>
    <row r="152" spans="1:11" ht="15.75" thickBot="1" x14ac:dyDescent="0.3">
      <c r="A152" s="24"/>
      <c r="B152" s="29"/>
      <c r="C152" s="19" t="s">
        <v>17</v>
      </c>
      <c r="D152" s="27"/>
      <c r="E152" s="27"/>
    </row>
    <row r="153" spans="1:11" ht="112.5" customHeight="1" x14ac:dyDescent="0.25">
      <c r="A153" s="24"/>
      <c r="B153" s="30" t="s">
        <v>125</v>
      </c>
      <c r="C153" s="20" t="s">
        <v>20</v>
      </c>
      <c r="D153" s="27"/>
      <c r="E153" s="27"/>
      <c r="G153">
        <f>A153</f>
        <v>0</v>
      </c>
      <c r="H153" t="str">
        <f>B153</f>
        <v>Conseils téléphoniques, renseignements, informations interdisciplinaires</v>
      </c>
      <c r="I153" t="str">
        <f>C153</f>
        <v>Par</v>
      </c>
      <c r="J153">
        <f>D153</f>
        <v>0</v>
      </c>
      <c r="K153">
        <f>E153</f>
        <v>0</v>
      </c>
    </row>
    <row r="154" spans="1:11" ht="15.75" thickBot="1" x14ac:dyDescent="0.3">
      <c r="A154" s="25"/>
      <c r="B154" s="31"/>
      <c r="C154" s="21" t="s">
        <v>21</v>
      </c>
      <c r="D154" s="28"/>
      <c r="E154" s="28"/>
    </row>
    <row r="155" spans="1:11" ht="41.25" customHeight="1" x14ac:dyDescent="0.25">
      <c r="A155" s="23">
        <v>9305</v>
      </c>
      <c r="B155" s="23" t="s">
        <v>126</v>
      </c>
      <c r="C155" s="18" t="s">
        <v>16</v>
      </c>
      <c r="D155" s="26">
        <v>5</v>
      </c>
      <c r="E155" s="26">
        <v>15</v>
      </c>
      <c r="G155">
        <f>A155</f>
        <v>9305</v>
      </c>
      <c r="H155" t="str">
        <f>B155</f>
        <v xml:space="preserve">Konsultation mit Zahnarzt / Arzt </v>
      </c>
      <c r="I155" t="str">
        <f>C155</f>
        <v>Pro</v>
      </c>
      <c r="J155">
        <f>D155</f>
        <v>5</v>
      </c>
      <c r="K155">
        <f>E155</f>
        <v>15</v>
      </c>
    </row>
    <row r="156" spans="1:11" ht="15.75" thickBot="1" x14ac:dyDescent="0.3">
      <c r="A156" s="24"/>
      <c r="B156" s="29"/>
      <c r="C156" s="19" t="s">
        <v>17</v>
      </c>
      <c r="D156" s="27"/>
      <c r="E156" s="27"/>
    </row>
    <row r="157" spans="1:11" ht="55.5" customHeight="1" x14ac:dyDescent="0.25">
      <c r="A157" s="24"/>
      <c r="B157" s="30" t="s">
        <v>127</v>
      </c>
      <c r="C157" s="20" t="s">
        <v>20</v>
      </c>
      <c r="D157" s="27"/>
      <c r="E157" s="27"/>
    </row>
    <row r="158" spans="1:11" ht="15.75" thickBot="1" x14ac:dyDescent="0.3">
      <c r="A158" s="25"/>
      <c r="B158" s="31"/>
      <c r="C158" s="21" t="s">
        <v>21</v>
      </c>
      <c r="D158" s="28"/>
      <c r="E158" s="28"/>
    </row>
    <row r="159" spans="1:11" ht="27" customHeight="1" x14ac:dyDescent="0.25">
      <c r="A159" s="23">
        <v>9306</v>
      </c>
      <c r="B159" s="23" t="s">
        <v>128</v>
      </c>
      <c r="C159" s="18" t="s">
        <v>16</v>
      </c>
      <c r="D159" s="26">
        <v>5</v>
      </c>
      <c r="E159" s="26">
        <v>15</v>
      </c>
      <c r="G159">
        <f>A159</f>
        <v>9306</v>
      </c>
      <c r="H159" t="str">
        <f>B159</f>
        <v xml:space="preserve">Vermehrter Zeitaufwand </v>
      </c>
      <c r="I159" t="str">
        <f>C159</f>
        <v>Pro</v>
      </c>
      <c r="J159">
        <f>D159</f>
        <v>5</v>
      </c>
      <c r="K159">
        <f>E159</f>
        <v>15</v>
      </c>
    </row>
    <row r="160" spans="1:11" ht="15.75" thickBot="1" x14ac:dyDescent="0.3">
      <c r="A160" s="25"/>
      <c r="B160" s="29"/>
      <c r="C160" s="19" t="s">
        <v>17</v>
      </c>
      <c r="D160" s="28"/>
      <c r="E160" s="28"/>
    </row>
    <row r="162" spans="1:11" ht="15.75" thickBot="1" x14ac:dyDescent="0.3">
      <c r="A162" t="s">
        <v>129</v>
      </c>
    </row>
    <row r="163" spans="1:11" ht="129" thickBot="1" x14ac:dyDescent="0.3">
      <c r="A163" s="23">
        <v>9400</v>
      </c>
      <c r="B163" s="39" t="s">
        <v>130</v>
      </c>
      <c r="C163" s="26"/>
      <c r="D163" s="26"/>
      <c r="E163" s="40" t="s">
        <v>131</v>
      </c>
      <c r="G163">
        <f>A163</f>
        <v>9400</v>
      </c>
      <c r="H163" t="str">
        <f>B163</f>
        <v>Diverses Material (Desensibiliserungsmittel, Zahnschmuck, Bleichmittel usw.)</v>
      </c>
      <c r="I163">
        <f>C163</f>
        <v>0</v>
      </c>
      <c r="J163">
        <f>D163</f>
        <v>0</v>
      </c>
      <c r="K163" t="str">
        <f>E163</f>
        <v>Materialkosten</v>
      </c>
    </row>
    <row r="164" spans="1:11" ht="100.5" thickBot="1" x14ac:dyDescent="0.3">
      <c r="A164" s="25"/>
      <c r="B164" s="41" t="s">
        <v>132</v>
      </c>
      <c r="C164" s="28"/>
      <c r="D164" s="28"/>
      <c r="E164" s="21" t="s">
        <v>133</v>
      </c>
    </row>
    <row r="165" spans="1:11" ht="43.5" thickBot="1" x14ac:dyDescent="0.3">
      <c r="A165" s="42">
        <v>9401</v>
      </c>
      <c r="B165" s="22" t="s">
        <v>26</v>
      </c>
      <c r="C165" s="21"/>
      <c r="D165" s="43"/>
      <c r="E165" s="43"/>
      <c r="G165">
        <f>A165</f>
        <v>9401</v>
      </c>
      <c r="H165" t="str">
        <f>B165</f>
        <v>Für weitere Indices freilassen</v>
      </c>
      <c r="I165">
        <f>C165</f>
        <v>0</v>
      </c>
      <c r="J165">
        <f>D165</f>
        <v>0</v>
      </c>
      <c r="K165">
        <f>E165</f>
        <v>0</v>
      </c>
    </row>
    <row r="167" spans="1:11" ht="15.75" thickBot="1" x14ac:dyDescent="0.3">
      <c r="A167" t="s">
        <v>134</v>
      </c>
    </row>
    <row r="168" spans="1:11" ht="43.5" thickBot="1" x14ac:dyDescent="0.3">
      <c r="A168" s="23">
        <v>9500</v>
      </c>
      <c r="B168" s="44" t="s">
        <v>135</v>
      </c>
      <c r="C168" s="26"/>
      <c r="D168" s="26"/>
      <c r="E168" s="40" t="s">
        <v>131</v>
      </c>
      <c r="G168">
        <f>A168</f>
        <v>9500</v>
      </c>
      <c r="H168" t="str">
        <f>B168</f>
        <v xml:space="preserve">z. B. Zahnbürste </v>
      </c>
      <c r="I168">
        <f>C168</f>
        <v>0</v>
      </c>
      <c r="J168">
        <f>D168</f>
        <v>0</v>
      </c>
      <c r="K168" t="str">
        <f>E168</f>
        <v>Materialkosten</v>
      </c>
    </row>
    <row r="169" spans="1:11" ht="29.25" thickBot="1" x14ac:dyDescent="0.3">
      <c r="A169" s="25"/>
      <c r="B169" s="41" t="s">
        <v>136</v>
      </c>
      <c r="C169" s="28"/>
      <c r="D169" s="28"/>
      <c r="E169" s="21" t="s">
        <v>133</v>
      </c>
    </row>
    <row r="170" spans="1:11" ht="43.5" thickBot="1" x14ac:dyDescent="0.3">
      <c r="A170" s="42">
        <v>9501</v>
      </c>
      <c r="B170" s="22" t="s">
        <v>26</v>
      </c>
      <c r="C170" s="21"/>
      <c r="D170" s="43"/>
      <c r="E170" s="43"/>
      <c r="G170">
        <f>A170</f>
        <v>9501</v>
      </c>
      <c r="H170" t="str">
        <f>B170</f>
        <v>Für weitere Indices freilassen</v>
      </c>
      <c r="I170">
        <f>C170</f>
        <v>0</v>
      </c>
      <c r="J170">
        <f>D170</f>
        <v>0</v>
      </c>
      <c r="K170">
        <f>E170</f>
        <v>0</v>
      </c>
    </row>
    <row r="172" spans="1:11" ht="15.75" thickBot="1" x14ac:dyDescent="0.3">
      <c r="A172" t="s">
        <v>137</v>
      </c>
    </row>
    <row r="173" spans="1:11" ht="29.25" thickBot="1" x14ac:dyDescent="0.3">
      <c r="A173" s="23">
        <v>9600</v>
      </c>
      <c r="B173" s="10" t="s">
        <v>138</v>
      </c>
      <c r="C173" s="40" t="s">
        <v>43</v>
      </c>
      <c r="D173" s="26">
        <v>3</v>
      </c>
      <c r="E173" s="26">
        <v>9</v>
      </c>
      <c r="G173">
        <f>A173</f>
        <v>9600</v>
      </c>
      <c r="H173" t="str">
        <f>B173</f>
        <v>Röntgenaufnahme</v>
      </c>
      <c r="I173" t="str">
        <f>C173</f>
        <v>Pro Bild</v>
      </c>
      <c r="J173">
        <f>D173</f>
        <v>3</v>
      </c>
      <c r="K173">
        <f>E173</f>
        <v>9</v>
      </c>
    </row>
    <row r="174" spans="1:11" x14ac:dyDescent="0.25">
      <c r="A174" s="24"/>
      <c r="B174" s="30" t="s">
        <v>139</v>
      </c>
      <c r="C174" s="20" t="s">
        <v>20</v>
      </c>
      <c r="D174" s="27"/>
      <c r="E174" s="27"/>
    </row>
    <row r="175" spans="1:11" ht="29.25" thickBot="1" x14ac:dyDescent="0.3">
      <c r="A175" s="25"/>
      <c r="B175" s="31"/>
      <c r="C175" s="21" t="s">
        <v>140</v>
      </c>
      <c r="D175" s="28"/>
      <c r="E175" s="28"/>
    </row>
    <row r="176" spans="1:11" ht="43.5" thickBot="1" x14ac:dyDescent="0.3">
      <c r="A176" s="23">
        <v>9601</v>
      </c>
      <c r="B176" s="22" t="s">
        <v>141</v>
      </c>
      <c r="C176" s="19" t="s">
        <v>43</v>
      </c>
      <c r="D176" s="26">
        <v>3</v>
      </c>
      <c r="E176" s="26">
        <v>9</v>
      </c>
      <c r="G176">
        <f>A176</f>
        <v>9601</v>
      </c>
      <c r="H176" t="str">
        <f>B176</f>
        <v xml:space="preserve">Röntgen: Interpretation </v>
      </c>
      <c r="I176" t="str">
        <f>C176</f>
        <v>Pro Bild</v>
      </c>
      <c r="J176">
        <f>D176</f>
        <v>3</v>
      </c>
      <c r="K176">
        <f>E176</f>
        <v>9</v>
      </c>
    </row>
    <row r="177" spans="1:11" ht="27.75" customHeight="1" x14ac:dyDescent="0.25">
      <c r="A177" s="24"/>
      <c r="B177" s="30" t="s">
        <v>142</v>
      </c>
      <c r="C177" s="20" t="s">
        <v>20</v>
      </c>
      <c r="D177" s="27"/>
      <c r="E177" s="27"/>
    </row>
    <row r="178" spans="1:11" ht="29.25" thickBot="1" x14ac:dyDescent="0.3">
      <c r="A178" s="25"/>
      <c r="B178" s="31"/>
      <c r="C178" s="21" t="s">
        <v>140</v>
      </c>
      <c r="D178" s="28"/>
      <c r="E178" s="28"/>
      <c r="G178">
        <f>A178</f>
        <v>0</v>
      </c>
      <c r="H178">
        <f>B178</f>
        <v>0</v>
      </c>
      <c r="I178" t="str">
        <f>C178</f>
        <v>radiographie</v>
      </c>
      <c r="J178">
        <f>D178</f>
        <v>0</v>
      </c>
      <c r="K178">
        <f>E178</f>
        <v>0</v>
      </c>
    </row>
    <row r="179" spans="1:11" ht="15.75" thickBot="1" x14ac:dyDescent="0.3">
      <c r="A179" s="42">
        <v>9602</v>
      </c>
      <c r="B179" s="22" t="s">
        <v>143</v>
      </c>
      <c r="C179" s="45"/>
      <c r="D179" s="43">
        <v>11</v>
      </c>
      <c r="E179" s="43">
        <v>33</v>
      </c>
      <c r="G179">
        <f>A179</f>
        <v>9602</v>
      </c>
      <c r="H179" t="str">
        <f>B179</f>
        <v xml:space="preserve">Anästhesie </v>
      </c>
      <c r="I179">
        <f>C179</f>
        <v>0</v>
      </c>
      <c r="J179">
        <f>D179</f>
        <v>11</v>
      </c>
      <c r="K179">
        <f>E179</f>
        <v>33</v>
      </c>
    </row>
    <row r="181" spans="1:11" ht="15.75" thickBot="1" x14ac:dyDescent="0.3">
      <c r="A181" t="s">
        <v>144</v>
      </c>
    </row>
    <row r="182" spans="1:11" ht="27" customHeight="1" x14ac:dyDescent="0.25">
      <c r="A182" s="23">
        <v>9700</v>
      </c>
      <c r="B182" s="46" t="s">
        <v>145</v>
      </c>
      <c r="C182" s="14" t="s">
        <v>146</v>
      </c>
      <c r="D182" s="26">
        <v>3</v>
      </c>
      <c r="E182" s="26">
        <v>9</v>
      </c>
      <c r="G182">
        <f>A182</f>
        <v>9700</v>
      </c>
      <c r="H182" t="str">
        <f>B182</f>
        <v xml:space="preserve">PA-Behandlung </v>
      </c>
      <c r="I182" t="str">
        <f>C182</f>
        <v xml:space="preserve">Pro 5 </v>
      </c>
      <c r="J182">
        <f>D182</f>
        <v>3</v>
      </c>
      <c r="K182">
        <f>E182</f>
        <v>9</v>
      </c>
    </row>
    <row r="183" spans="1:11" ht="15.75" thickBot="1" x14ac:dyDescent="0.3">
      <c r="A183" s="24"/>
      <c r="B183" s="29"/>
      <c r="C183" s="19" t="s">
        <v>147</v>
      </c>
      <c r="D183" s="27"/>
      <c r="E183" s="27"/>
    </row>
    <row r="184" spans="1:11" x14ac:dyDescent="0.25">
      <c r="A184" s="24"/>
      <c r="B184" s="30" t="s">
        <v>148</v>
      </c>
      <c r="C184" s="20" t="s">
        <v>149</v>
      </c>
      <c r="D184" s="27"/>
      <c r="E184" s="27"/>
    </row>
    <row r="185" spans="1:11" ht="15.75" thickBot="1" x14ac:dyDescent="0.3">
      <c r="A185" s="25"/>
      <c r="B185" s="47"/>
      <c r="C185" s="21" t="s">
        <v>150</v>
      </c>
      <c r="D185" s="28"/>
      <c r="E185" s="28"/>
    </row>
    <row r="186" spans="1:11" ht="27" customHeight="1" x14ac:dyDescent="0.25">
      <c r="A186" s="23">
        <v>9701</v>
      </c>
      <c r="B186" s="46" t="s">
        <v>151</v>
      </c>
      <c r="C186" s="18" t="s">
        <v>146</v>
      </c>
      <c r="D186" s="26">
        <v>3</v>
      </c>
      <c r="E186" s="26">
        <v>9</v>
      </c>
      <c r="G186">
        <f>A186</f>
        <v>9701</v>
      </c>
      <c r="H186" t="str">
        <f>B186</f>
        <v>Mundhygieneinstruktion durch PA</v>
      </c>
      <c r="I186" t="str">
        <f>C186</f>
        <v xml:space="preserve">Pro 5 </v>
      </c>
      <c r="J186">
        <f>D186</f>
        <v>3</v>
      </c>
      <c r="K186">
        <f>E186</f>
        <v>9</v>
      </c>
    </row>
    <row r="187" spans="1:11" ht="15.75" thickBot="1" x14ac:dyDescent="0.3">
      <c r="A187" s="24"/>
      <c r="B187" s="29"/>
      <c r="C187" s="19" t="s">
        <v>147</v>
      </c>
      <c r="D187" s="27"/>
      <c r="E187" s="27"/>
    </row>
    <row r="188" spans="1:11" ht="41.25" customHeight="1" x14ac:dyDescent="0.25">
      <c r="A188" s="24"/>
      <c r="B188" s="30" t="s">
        <v>152</v>
      </c>
      <c r="C188" s="20" t="s">
        <v>149</v>
      </c>
      <c r="D188" s="27"/>
      <c r="E188" s="27"/>
    </row>
    <row r="189" spans="1:11" ht="15.75" thickBot="1" x14ac:dyDescent="0.3">
      <c r="A189" s="25"/>
      <c r="B189" s="31"/>
      <c r="C189" s="21" t="s">
        <v>150</v>
      </c>
      <c r="D189" s="28"/>
      <c r="E189" s="28"/>
    </row>
    <row r="190" spans="1:11" x14ac:dyDescent="0.25">
      <c r="A190" s="13"/>
      <c r="B190" s="12"/>
      <c r="C190" s="13"/>
      <c r="D190" s="13"/>
      <c r="E190" s="13"/>
    </row>
    <row r="191" spans="1:11" x14ac:dyDescent="0.25">
      <c r="A191" s="24">
        <v>9702</v>
      </c>
      <c r="B191" s="24" t="s">
        <v>153</v>
      </c>
      <c r="C191" s="18" t="s">
        <v>146</v>
      </c>
      <c r="D191" s="27">
        <v>2.5</v>
      </c>
      <c r="E191" s="27">
        <v>7.5</v>
      </c>
      <c r="G191">
        <f>A191</f>
        <v>9702</v>
      </c>
      <c r="H191" t="str">
        <f>B191</f>
        <v>Versäumte Sitzung PA</v>
      </c>
      <c r="I191" t="str">
        <f>C191</f>
        <v xml:space="preserve">Pro 5 </v>
      </c>
      <c r="J191">
        <f>D191</f>
        <v>2.5</v>
      </c>
      <c r="K191">
        <f>E191</f>
        <v>7.5</v>
      </c>
    </row>
    <row r="192" spans="1:11" ht="15.75" thickBot="1" x14ac:dyDescent="0.3">
      <c r="A192" s="25"/>
      <c r="B192" s="29"/>
      <c r="C192" s="19" t="s">
        <v>147</v>
      </c>
      <c r="D192" s="28"/>
      <c r="E192" s="28"/>
    </row>
  </sheetData>
  <mergeCells count="224">
    <mergeCell ref="A191:A192"/>
    <mergeCell ref="B191:B192"/>
    <mergeCell ref="D191:D192"/>
    <mergeCell ref="E191:E192"/>
    <mergeCell ref="A182:A185"/>
    <mergeCell ref="B182:B183"/>
    <mergeCell ref="D182:D185"/>
    <mergeCell ref="E182:E185"/>
    <mergeCell ref="B184:B185"/>
    <mergeCell ref="A186:A189"/>
    <mergeCell ref="B186:B187"/>
    <mergeCell ref="D186:D189"/>
    <mergeCell ref="E186:E189"/>
    <mergeCell ref="B188:B189"/>
    <mergeCell ref="A173:A175"/>
    <mergeCell ref="D173:D175"/>
    <mergeCell ref="E173:E175"/>
    <mergeCell ref="B174:B175"/>
    <mergeCell ref="A176:A178"/>
    <mergeCell ref="D176:D178"/>
    <mergeCell ref="E176:E178"/>
    <mergeCell ref="B177:B178"/>
    <mergeCell ref="A163:A164"/>
    <mergeCell ref="C163:C164"/>
    <mergeCell ref="D163:D164"/>
    <mergeCell ref="A168:A169"/>
    <mergeCell ref="C168:C169"/>
    <mergeCell ref="D168:D169"/>
    <mergeCell ref="A155:A158"/>
    <mergeCell ref="B155:B156"/>
    <mergeCell ref="D155:D158"/>
    <mergeCell ref="E155:E158"/>
    <mergeCell ref="B157:B158"/>
    <mergeCell ref="A159:A160"/>
    <mergeCell ref="B159:B160"/>
    <mergeCell ref="D159:D160"/>
    <mergeCell ref="E159:E160"/>
    <mergeCell ref="A147:A150"/>
    <mergeCell ref="D147:D150"/>
    <mergeCell ref="E147:E150"/>
    <mergeCell ref="B149:B150"/>
    <mergeCell ref="A151:A154"/>
    <mergeCell ref="B151:B152"/>
    <mergeCell ref="D151:D154"/>
    <mergeCell ref="E151:E154"/>
    <mergeCell ref="B153:B154"/>
    <mergeCell ref="A139:A142"/>
    <mergeCell ref="B139:B140"/>
    <mergeCell ref="D139:D142"/>
    <mergeCell ref="E139:E142"/>
    <mergeCell ref="B141:B142"/>
    <mergeCell ref="A143:A146"/>
    <mergeCell ref="B143:B144"/>
    <mergeCell ref="D143:D146"/>
    <mergeCell ref="E143:E146"/>
    <mergeCell ref="B145:B146"/>
    <mergeCell ref="E131:E132"/>
    <mergeCell ref="A135:A138"/>
    <mergeCell ref="B135:B136"/>
    <mergeCell ref="D135:D138"/>
    <mergeCell ref="E135:E138"/>
    <mergeCell ref="B137:B138"/>
    <mergeCell ref="A125:A128"/>
    <mergeCell ref="B125:B126"/>
    <mergeCell ref="D125:D128"/>
    <mergeCell ref="E125:E128"/>
    <mergeCell ref="B127:B128"/>
    <mergeCell ref="A129:A132"/>
    <mergeCell ref="B129:B130"/>
    <mergeCell ref="D129:D132"/>
    <mergeCell ref="E129:E130"/>
    <mergeCell ref="B131:B132"/>
    <mergeCell ref="A119:A122"/>
    <mergeCell ref="B119:B120"/>
    <mergeCell ref="D119:D122"/>
    <mergeCell ref="E119:E122"/>
    <mergeCell ref="B121:B122"/>
    <mergeCell ref="A123:A124"/>
    <mergeCell ref="D123:D124"/>
    <mergeCell ref="E123:E124"/>
    <mergeCell ref="A113:A116"/>
    <mergeCell ref="B113:B114"/>
    <mergeCell ref="D113:D116"/>
    <mergeCell ref="E113:E116"/>
    <mergeCell ref="B115:B116"/>
    <mergeCell ref="A117:A118"/>
    <mergeCell ref="D117:D118"/>
    <mergeCell ref="E117:E118"/>
    <mergeCell ref="A108:A109"/>
    <mergeCell ref="C108:C109"/>
    <mergeCell ref="D108:D109"/>
    <mergeCell ref="E108:E109"/>
    <mergeCell ref="A110:A112"/>
    <mergeCell ref="C110:C112"/>
    <mergeCell ref="D110:D112"/>
    <mergeCell ref="E110:E112"/>
    <mergeCell ref="A103:A104"/>
    <mergeCell ref="D103:D104"/>
    <mergeCell ref="E103:E104"/>
    <mergeCell ref="A105:A107"/>
    <mergeCell ref="D105:D107"/>
    <mergeCell ref="E105:E107"/>
    <mergeCell ref="B106:B107"/>
    <mergeCell ref="A97:A98"/>
    <mergeCell ref="D97:D98"/>
    <mergeCell ref="E97:E98"/>
    <mergeCell ref="A99:A102"/>
    <mergeCell ref="B99:B100"/>
    <mergeCell ref="D99:D102"/>
    <mergeCell ref="E99:E102"/>
    <mergeCell ref="B101:B102"/>
    <mergeCell ref="A91:A94"/>
    <mergeCell ref="D91:D94"/>
    <mergeCell ref="E91:E94"/>
    <mergeCell ref="A95:A96"/>
    <mergeCell ref="D95:D96"/>
    <mergeCell ref="E95:E96"/>
    <mergeCell ref="A83:A86"/>
    <mergeCell ref="B83:B84"/>
    <mergeCell ref="D83:D86"/>
    <mergeCell ref="E83:E86"/>
    <mergeCell ref="B85:B86"/>
    <mergeCell ref="A87:A90"/>
    <mergeCell ref="B87:B88"/>
    <mergeCell ref="D87:D90"/>
    <mergeCell ref="E87:E90"/>
    <mergeCell ref="B89:B90"/>
    <mergeCell ref="A77:A78"/>
    <mergeCell ref="D77:D78"/>
    <mergeCell ref="E77:E78"/>
    <mergeCell ref="A79:A82"/>
    <mergeCell ref="B79:B80"/>
    <mergeCell ref="D79:D82"/>
    <mergeCell ref="E79:E82"/>
    <mergeCell ref="B81:B82"/>
    <mergeCell ref="A69:A72"/>
    <mergeCell ref="B69:B70"/>
    <mergeCell ref="D69:D72"/>
    <mergeCell ref="E69:E72"/>
    <mergeCell ref="B71:B72"/>
    <mergeCell ref="A73:A76"/>
    <mergeCell ref="B73:B74"/>
    <mergeCell ref="D73:D76"/>
    <mergeCell ref="B75:B76"/>
    <mergeCell ref="A63:A66"/>
    <mergeCell ref="B63:B64"/>
    <mergeCell ref="D63:D66"/>
    <mergeCell ref="E63:E66"/>
    <mergeCell ref="B65:B66"/>
    <mergeCell ref="A67:A68"/>
    <mergeCell ref="C67:C68"/>
    <mergeCell ref="D67:D68"/>
    <mergeCell ref="E67:E68"/>
    <mergeCell ref="A55:A58"/>
    <mergeCell ref="B55:B56"/>
    <mergeCell ref="D55:D58"/>
    <mergeCell ref="E55:E58"/>
    <mergeCell ref="B57:B58"/>
    <mergeCell ref="A59:A62"/>
    <mergeCell ref="B59:B60"/>
    <mergeCell ref="D59:D62"/>
    <mergeCell ref="E59:E62"/>
    <mergeCell ref="B61:B62"/>
    <mergeCell ref="E43:E46"/>
    <mergeCell ref="B45:B46"/>
    <mergeCell ref="A47:A48"/>
    <mergeCell ref="D47:D48"/>
    <mergeCell ref="A50:A54"/>
    <mergeCell ref="B50:B52"/>
    <mergeCell ref="D50:D54"/>
    <mergeCell ref="E50:E54"/>
    <mergeCell ref="B53:B54"/>
    <mergeCell ref="A40:A42"/>
    <mergeCell ref="B40:B41"/>
    <mergeCell ref="C40:C42"/>
    <mergeCell ref="D40:D42"/>
    <mergeCell ref="A43:A46"/>
    <mergeCell ref="B43:B44"/>
    <mergeCell ref="D43:D46"/>
    <mergeCell ref="A31:A35"/>
    <mergeCell ref="B31:B33"/>
    <mergeCell ref="D31:D35"/>
    <mergeCell ref="E31:E35"/>
    <mergeCell ref="B34:B35"/>
    <mergeCell ref="A36:A39"/>
    <mergeCell ref="B36:B37"/>
    <mergeCell ref="D36:D39"/>
    <mergeCell ref="E36:E39"/>
    <mergeCell ref="B38:B39"/>
    <mergeCell ref="A25:A28"/>
    <mergeCell ref="B25:B26"/>
    <mergeCell ref="D25:D28"/>
    <mergeCell ref="E25:E28"/>
    <mergeCell ref="B27:B28"/>
    <mergeCell ref="A29:A30"/>
    <mergeCell ref="B29:B30"/>
    <mergeCell ref="D29:D30"/>
    <mergeCell ref="E29:E30"/>
    <mergeCell ref="A21:A22"/>
    <mergeCell ref="C21:C22"/>
    <mergeCell ref="D21:D22"/>
    <mergeCell ref="E21:E22"/>
    <mergeCell ref="A23:A24"/>
    <mergeCell ref="C23:C24"/>
    <mergeCell ref="D23:D24"/>
    <mergeCell ref="E23:E24"/>
    <mergeCell ref="A13:A16"/>
    <mergeCell ref="B13:B14"/>
    <mergeCell ref="D13:D16"/>
    <mergeCell ref="E13:E16"/>
    <mergeCell ref="B15:B16"/>
    <mergeCell ref="A17:A20"/>
    <mergeCell ref="B17:B18"/>
    <mergeCell ref="D17:D20"/>
    <mergeCell ref="E17:E20"/>
    <mergeCell ref="B19:B20"/>
    <mergeCell ref="A6:A8"/>
    <mergeCell ref="C6:C8"/>
    <mergeCell ref="D6:D8"/>
    <mergeCell ref="E6:E8"/>
    <mergeCell ref="A9:A12"/>
    <mergeCell ref="B9:B10"/>
    <mergeCell ref="D9:D12"/>
    <mergeCell ref="E9:E1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DBB34-A9A4-4588-8050-3D4DE8AAB1AE}">
  <dimension ref="A1:P57"/>
  <sheetViews>
    <sheetView tabSelected="1" topLeftCell="A37" workbookViewId="0">
      <selection activeCell="A2" sqref="A2:XFD57"/>
    </sheetView>
  </sheetViews>
  <sheetFormatPr baseColWidth="10" defaultRowHeight="15" x14ac:dyDescent="0.25"/>
  <cols>
    <col min="4" max="4" width="81" customWidth="1"/>
  </cols>
  <sheetData>
    <row r="1" spans="1:16" x14ac:dyDescent="0.25">
      <c r="A1" t="s">
        <v>154</v>
      </c>
      <c r="B1" t="s">
        <v>155</v>
      </c>
      <c r="C1" t="s">
        <v>156</v>
      </c>
      <c r="D1" t="s">
        <v>157</v>
      </c>
      <c r="E1" t="s">
        <v>158</v>
      </c>
      <c r="F1" t="s">
        <v>159</v>
      </c>
      <c r="G1" t="s">
        <v>160</v>
      </c>
      <c r="H1" t="s">
        <v>161</v>
      </c>
      <c r="I1" t="s">
        <v>162</v>
      </c>
      <c r="J1" t="s">
        <v>163</v>
      </c>
      <c r="K1" t="s">
        <v>164</v>
      </c>
      <c r="L1" t="s">
        <v>165</v>
      </c>
      <c r="M1" t="s">
        <v>166</v>
      </c>
      <c r="N1" t="s">
        <v>167</v>
      </c>
      <c r="O1" t="s">
        <v>168</v>
      </c>
      <c r="P1" t="s">
        <v>169</v>
      </c>
    </row>
    <row r="2" spans="1:16" x14ac:dyDescent="0.25">
      <c r="A2">
        <v>9000</v>
      </c>
      <c r="B2">
        <v>13</v>
      </c>
      <c r="C2">
        <f>Tabelle3!C1</f>
        <v>9100</v>
      </c>
      <c r="D2" t="str">
        <f>Tabelle3!D1</f>
        <v>Anamnese / Befundaufnahme neuer Patient</v>
      </c>
      <c r="G2">
        <f>Tabelle3!F1</f>
        <v>9</v>
      </c>
      <c r="H2">
        <f>G2</f>
        <v>9</v>
      </c>
      <c r="I2">
        <f>H2</f>
        <v>9</v>
      </c>
      <c r="J2">
        <f>I2</f>
        <v>9</v>
      </c>
      <c r="K2">
        <v>0</v>
      </c>
      <c r="L2">
        <v>0</v>
      </c>
      <c r="M2" s="48">
        <v>43337</v>
      </c>
      <c r="N2" s="48">
        <v>43337</v>
      </c>
      <c r="O2">
        <v>1</v>
      </c>
      <c r="P2">
        <v>1</v>
      </c>
    </row>
    <row r="3" spans="1:16" x14ac:dyDescent="0.25">
      <c r="A3">
        <f>A2+1</f>
        <v>9001</v>
      </c>
      <c r="B3">
        <v>13</v>
      </c>
      <c r="C3">
        <f>Tabelle3!C2</f>
        <v>9101</v>
      </c>
      <c r="D3" t="str">
        <f>Tabelle3!D2</f>
        <v>Anamnese / Befundaufnahme Recall-Patient</v>
      </c>
      <c r="G3">
        <f>Tabelle3!F2</f>
        <v>5</v>
      </c>
      <c r="H3">
        <f t="shared" ref="H3:J3" si="0">G3</f>
        <v>5</v>
      </c>
      <c r="I3">
        <f t="shared" si="0"/>
        <v>5</v>
      </c>
      <c r="J3">
        <f t="shared" si="0"/>
        <v>5</v>
      </c>
      <c r="K3">
        <v>0</v>
      </c>
      <c r="L3">
        <v>0</v>
      </c>
      <c r="M3" s="48">
        <v>43337</v>
      </c>
      <c r="N3" s="48">
        <v>43337</v>
      </c>
      <c r="O3">
        <v>1</v>
      </c>
      <c r="P3">
        <v>1</v>
      </c>
    </row>
    <row r="4" spans="1:16" x14ac:dyDescent="0.25">
      <c r="A4">
        <f t="shared" ref="A4:A57" si="1">A3+1</f>
        <v>9002</v>
      </c>
      <c r="B4">
        <v>13</v>
      </c>
      <c r="C4">
        <f>Tabelle3!C3</f>
        <v>9102</v>
      </c>
      <c r="D4" t="str">
        <f>Tabelle3!D3</f>
        <v>Mundhygiene Instruktion, Information, Motivierung pro 5 Min.</v>
      </c>
      <c r="G4">
        <f>Tabelle3!F3</f>
        <v>5</v>
      </c>
      <c r="H4">
        <f t="shared" ref="H4:J4" si="2">G4</f>
        <v>5</v>
      </c>
      <c r="I4">
        <f t="shared" si="2"/>
        <v>5</v>
      </c>
      <c r="J4">
        <f t="shared" si="2"/>
        <v>5</v>
      </c>
      <c r="K4">
        <v>0</v>
      </c>
      <c r="L4">
        <v>0</v>
      </c>
      <c r="M4" s="48">
        <v>43337</v>
      </c>
      <c r="N4" s="48">
        <v>43337</v>
      </c>
      <c r="O4">
        <v>1</v>
      </c>
      <c r="P4">
        <v>1</v>
      </c>
    </row>
    <row r="5" spans="1:16" x14ac:dyDescent="0.25">
      <c r="A5">
        <f t="shared" si="1"/>
        <v>9003</v>
      </c>
      <c r="B5">
        <v>13</v>
      </c>
      <c r="C5">
        <f>Tabelle3!C4</f>
        <v>9103</v>
      </c>
      <c r="D5" t="str">
        <f>Tabelle3!D4</f>
        <v>Parodontalstatus pro 5 Min.</v>
      </c>
      <c r="G5">
        <f>Tabelle3!F4</f>
        <v>5</v>
      </c>
      <c r="H5">
        <f t="shared" ref="H5:J5" si="3">G5</f>
        <v>5</v>
      </c>
      <c r="I5">
        <f t="shared" si="3"/>
        <v>5</v>
      </c>
      <c r="J5">
        <f t="shared" si="3"/>
        <v>5</v>
      </c>
      <c r="K5">
        <v>0</v>
      </c>
      <c r="L5">
        <v>0</v>
      </c>
      <c r="M5" s="48">
        <v>43337</v>
      </c>
      <c r="N5" s="48">
        <v>43337</v>
      </c>
      <c r="O5">
        <v>1</v>
      </c>
      <c r="P5">
        <v>1</v>
      </c>
    </row>
    <row r="6" spans="1:16" x14ac:dyDescent="0.25">
      <c r="A6">
        <f t="shared" si="1"/>
        <v>9004</v>
      </c>
      <c r="B6">
        <v>13</v>
      </c>
      <c r="C6">
        <f>Tabelle3!C5</f>
        <v>9104</v>
      </c>
      <c r="D6" t="str">
        <f>Tabelle3!D5</f>
        <v>Hygiene- und Entzündungsstatus pro 5 Min.</v>
      </c>
      <c r="G6">
        <f>Tabelle3!F5</f>
        <v>5</v>
      </c>
      <c r="H6">
        <f t="shared" ref="H6:J6" si="4">G6</f>
        <v>5</v>
      </c>
      <c r="I6">
        <f t="shared" si="4"/>
        <v>5</v>
      </c>
      <c r="J6">
        <f t="shared" si="4"/>
        <v>5</v>
      </c>
      <c r="K6">
        <v>0</v>
      </c>
      <c r="L6">
        <v>0</v>
      </c>
      <c r="M6" s="48">
        <v>43337</v>
      </c>
      <c r="N6" s="48">
        <v>43337</v>
      </c>
      <c r="O6">
        <v>1</v>
      </c>
      <c r="P6">
        <v>1</v>
      </c>
    </row>
    <row r="7" spans="1:16" x14ac:dyDescent="0.25">
      <c r="A7">
        <f t="shared" si="1"/>
        <v>9005</v>
      </c>
      <c r="B7">
        <v>13</v>
      </c>
      <c r="C7">
        <f>Tabelle3!C6</f>
        <v>9105</v>
      </c>
      <c r="D7" t="str">
        <f>Tabelle3!D6</f>
        <v>Für weitere Indices freilassen</v>
      </c>
      <c r="G7">
        <f>Tabelle3!F6</f>
        <v>0</v>
      </c>
      <c r="H7">
        <f t="shared" ref="H7:J7" si="5">G7</f>
        <v>0</v>
      </c>
      <c r="I7">
        <f t="shared" si="5"/>
        <v>0</v>
      </c>
      <c r="J7">
        <f t="shared" si="5"/>
        <v>0</v>
      </c>
      <c r="K7">
        <v>0</v>
      </c>
      <c r="L7">
        <v>0</v>
      </c>
      <c r="M7" s="48">
        <v>43337</v>
      </c>
      <c r="N7" s="48">
        <v>43337</v>
      </c>
      <c r="O7">
        <v>1</v>
      </c>
      <c r="P7">
        <v>1</v>
      </c>
    </row>
    <row r="8" spans="1:16" x14ac:dyDescent="0.25">
      <c r="A8">
        <f t="shared" si="1"/>
        <v>9006</v>
      </c>
      <c r="B8">
        <v>13</v>
      </c>
      <c r="C8">
        <f>Tabelle3!C7</f>
        <v>9106</v>
      </c>
      <c r="D8" t="str">
        <f>Tabelle3!D7</f>
        <v>Für weitere Indices freilassen</v>
      </c>
      <c r="G8">
        <f>Tabelle3!F7</f>
        <v>0</v>
      </c>
      <c r="H8">
        <f t="shared" ref="H8:J8" si="6">G8</f>
        <v>0</v>
      </c>
      <c r="I8">
        <f t="shared" si="6"/>
        <v>0</v>
      </c>
      <c r="J8">
        <f t="shared" si="6"/>
        <v>0</v>
      </c>
      <c r="K8">
        <v>0</v>
      </c>
      <c r="L8">
        <v>0</v>
      </c>
      <c r="M8" s="48">
        <v>43337</v>
      </c>
      <c r="N8" s="48">
        <v>43337</v>
      </c>
      <c r="O8">
        <v>1</v>
      </c>
      <c r="P8">
        <v>1</v>
      </c>
    </row>
    <row r="9" spans="1:16" x14ac:dyDescent="0.25">
      <c r="A9">
        <f t="shared" si="1"/>
        <v>9007</v>
      </c>
      <c r="B9">
        <v>13</v>
      </c>
      <c r="C9">
        <f>Tabelle3!C8</f>
        <v>9110</v>
      </c>
      <c r="D9" t="str">
        <f>Tabelle3!D8</f>
        <v>Zahnmedizinische Ernährungsberatung pro 5 Min.</v>
      </c>
      <c r="G9">
        <f>Tabelle3!F8</f>
        <v>5</v>
      </c>
      <c r="H9">
        <f t="shared" ref="H9:J9" si="7">G9</f>
        <v>5</v>
      </c>
      <c r="I9">
        <f t="shared" si="7"/>
        <v>5</v>
      </c>
      <c r="J9">
        <f t="shared" si="7"/>
        <v>5</v>
      </c>
      <c r="K9">
        <v>0</v>
      </c>
      <c r="L9">
        <v>0</v>
      </c>
      <c r="M9" s="48">
        <v>43337</v>
      </c>
      <c r="N9" s="48">
        <v>43337</v>
      </c>
      <c r="O9">
        <v>1</v>
      </c>
      <c r="P9">
        <v>1</v>
      </c>
    </row>
    <row r="10" spans="1:16" x14ac:dyDescent="0.25">
      <c r="A10">
        <f t="shared" si="1"/>
        <v>9008</v>
      </c>
      <c r="B10">
        <v>13</v>
      </c>
      <c r="C10">
        <f>Tabelle3!C9</f>
        <v>9111</v>
      </c>
      <c r="D10" t="str">
        <f>Tabelle3!D9</f>
        <v>Raucherintervention pro 5 Min.</v>
      </c>
      <c r="G10">
        <f>Tabelle3!F9</f>
        <v>5</v>
      </c>
      <c r="H10">
        <f t="shared" ref="H10:J10" si="8">G10</f>
        <v>5</v>
      </c>
      <c r="I10">
        <f t="shared" si="8"/>
        <v>5</v>
      </c>
      <c r="J10">
        <f t="shared" si="8"/>
        <v>5</v>
      </c>
      <c r="K10">
        <v>0</v>
      </c>
      <c r="L10">
        <v>0</v>
      </c>
      <c r="M10" s="48">
        <v>43337</v>
      </c>
      <c r="N10" s="48">
        <v>43337</v>
      </c>
      <c r="O10">
        <v>1</v>
      </c>
      <c r="P10">
        <v>1</v>
      </c>
    </row>
    <row r="11" spans="1:16" x14ac:dyDescent="0.25">
      <c r="A11">
        <f t="shared" si="1"/>
        <v>9009</v>
      </c>
      <c r="B11">
        <v>13</v>
      </c>
      <c r="C11">
        <f>Tabelle3!C10</f>
        <v>9112</v>
      </c>
      <c r="D11" t="str">
        <f>Tabelle3!D10</f>
        <v>Instruktion Eltern / Kind pro 5 Min.</v>
      </c>
      <c r="G11">
        <f>Tabelle3!F10</f>
        <v>5</v>
      </c>
      <c r="H11">
        <f t="shared" ref="H11:J11" si="9">G11</f>
        <v>5</v>
      </c>
      <c r="I11">
        <f t="shared" si="9"/>
        <v>5</v>
      </c>
      <c r="J11">
        <f t="shared" si="9"/>
        <v>5</v>
      </c>
      <c r="K11">
        <v>0</v>
      </c>
      <c r="L11">
        <v>0</v>
      </c>
      <c r="M11" s="48">
        <v>43337</v>
      </c>
      <c r="N11" s="48">
        <v>43337</v>
      </c>
      <c r="O11">
        <v>1</v>
      </c>
      <c r="P11">
        <v>1</v>
      </c>
    </row>
    <row r="12" spans="1:16" x14ac:dyDescent="0.25">
      <c r="A12">
        <f t="shared" si="1"/>
        <v>9010</v>
      </c>
      <c r="B12">
        <v>13</v>
      </c>
      <c r="C12">
        <f>Tabelle3!C11</f>
        <v>9113</v>
      </c>
      <c r="D12" t="str">
        <f>Tabelle3!D11</f>
        <v>Erosionsberatung pro 5 Min.</v>
      </c>
      <c r="G12">
        <f>Tabelle3!F11</f>
        <v>5</v>
      </c>
      <c r="H12">
        <f t="shared" ref="H12:J12" si="10">G12</f>
        <v>5</v>
      </c>
      <c r="I12">
        <f t="shared" si="10"/>
        <v>5</v>
      </c>
      <c r="J12">
        <f t="shared" si="10"/>
        <v>5</v>
      </c>
      <c r="K12">
        <v>0</v>
      </c>
      <c r="L12">
        <v>0</v>
      </c>
      <c r="M12" s="48">
        <v>43337</v>
      </c>
      <c r="N12" s="48">
        <v>43337</v>
      </c>
      <c r="O12">
        <v>1</v>
      </c>
      <c r="P12">
        <v>1</v>
      </c>
    </row>
    <row r="13" spans="1:16" x14ac:dyDescent="0.25">
      <c r="A13">
        <f t="shared" si="1"/>
        <v>9011</v>
      </c>
      <c r="B13">
        <v>13</v>
      </c>
      <c r="C13">
        <f>Tabelle3!C12</f>
        <v>9114</v>
      </c>
      <c r="D13" t="str">
        <f>Tabelle3!D12</f>
        <v xml:space="preserve">Gruppenprophylaxe, Öffentlichkeitsarbeit </v>
      </c>
      <c r="G13">
        <f>Tabelle3!F12</f>
        <v>0</v>
      </c>
      <c r="H13">
        <f t="shared" ref="H13:J13" si="11">G13</f>
        <v>0</v>
      </c>
      <c r="I13">
        <f t="shared" si="11"/>
        <v>0</v>
      </c>
      <c r="J13">
        <f t="shared" si="11"/>
        <v>0</v>
      </c>
      <c r="K13">
        <v>0</v>
      </c>
      <c r="L13">
        <v>0</v>
      </c>
      <c r="M13" s="48">
        <v>43337</v>
      </c>
      <c r="N13" s="48">
        <v>43337</v>
      </c>
      <c r="O13">
        <v>1</v>
      </c>
      <c r="P13">
        <v>1</v>
      </c>
    </row>
    <row r="14" spans="1:16" x14ac:dyDescent="0.25">
      <c r="A14">
        <f t="shared" si="1"/>
        <v>9012</v>
      </c>
      <c r="B14">
        <v>13</v>
      </c>
      <c r="C14">
        <f>Tabelle3!C13</f>
        <v>9115</v>
      </c>
      <c r="D14" t="str">
        <f>Tabelle3!D13</f>
        <v>Fotoaufnahme pro 5 Min.</v>
      </c>
      <c r="G14">
        <f>Tabelle3!F13</f>
        <v>8</v>
      </c>
      <c r="H14">
        <f t="shared" ref="H14:J14" si="12">G14</f>
        <v>8</v>
      </c>
      <c r="I14">
        <f t="shared" si="12"/>
        <v>8</v>
      </c>
      <c r="J14">
        <f t="shared" si="12"/>
        <v>8</v>
      </c>
      <c r="K14">
        <v>0</v>
      </c>
      <c r="L14">
        <v>0</v>
      </c>
      <c r="M14" s="48">
        <v>43337</v>
      </c>
      <c r="N14" s="48">
        <v>43337</v>
      </c>
      <c r="O14">
        <v>1</v>
      </c>
      <c r="P14">
        <v>1</v>
      </c>
    </row>
    <row r="15" spans="1:16" x14ac:dyDescent="0.25">
      <c r="A15">
        <f t="shared" si="1"/>
        <v>9013</v>
      </c>
      <c r="B15">
        <v>13</v>
      </c>
      <c r="C15">
        <f>Tabelle3!C14</f>
        <v>9116</v>
      </c>
      <c r="D15" t="str">
        <f>Tabelle3!D14</f>
        <v>Fotoausdruck pr Bild</v>
      </c>
      <c r="G15">
        <f>Tabelle3!F14</f>
        <v>0</v>
      </c>
      <c r="H15">
        <f t="shared" ref="H15:J15" si="13">G15</f>
        <v>0</v>
      </c>
      <c r="I15">
        <f t="shared" si="13"/>
        <v>0</v>
      </c>
      <c r="J15">
        <f t="shared" si="13"/>
        <v>0</v>
      </c>
      <c r="K15">
        <v>0</v>
      </c>
      <c r="L15">
        <v>0</v>
      </c>
      <c r="M15" s="48">
        <v>43337</v>
      </c>
      <c r="N15" s="48">
        <v>43337</v>
      </c>
      <c r="O15">
        <v>1</v>
      </c>
      <c r="P15">
        <v>1</v>
      </c>
    </row>
    <row r="16" spans="1:16" x14ac:dyDescent="0.25">
      <c r="A16">
        <f t="shared" si="1"/>
        <v>9014</v>
      </c>
      <c r="B16">
        <v>14</v>
      </c>
      <c r="C16">
        <f>Tabelle3!C15</f>
        <v>9200</v>
      </c>
      <c r="D16" t="str">
        <f>Tabelle3!D15</f>
        <v>Zahnsteinentfernung, Politur pro 5 Min.</v>
      </c>
      <c r="G16">
        <f>Tabelle3!F15</f>
        <v>5</v>
      </c>
      <c r="H16">
        <f t="shared" ref="H16:J16" si="14">G16</f>
        <v>5</v>
      </c>
      <c r="I16">
        <f t="shared" si="14"/>
        <v>5</v>
      </c>
      <c r="J16">
        <f t="shared" si="14"/>
        <v>5</v>
      </c>
      <c r="K16">
        <v>0</v>
      </c>
      <c r="L16">
        <v>0</v>
      </c>
      <c r="M16" s="48">
        <v>43337</v>
      </c>
      <c r="N16" s="48">
        <v>43337</v>
      </c>
      <c r="O16">
        <v>1</v>
      </c>
      <c r="P16">
        <v>1</v>
      </c>
    </row>
    <row r="17" spans="1:16" x14ac:dyDescent="0.25">
      <c r="A17">
        <f t="shared" si="1"/>
        <v>9015</v>
      </c>
      <c r="B17">
        <v>14</v>
      </c>
      <c r="C17">
        <f>Tabelle3!C16</f>
        <v>9201</v>
      </c>
      <c r="D17" t="str">
        <f>Tabelle3!D16</f>
        <v>Nicht chirurgische Parodontaltherapie pro 5 Min.</v>
      </c>
      <c r="G17">
        <f>Tabelle3!F16</f>
        <v>7</v>
      </c>
      <c r="H17">
        <f t="shared" ref="H17:J17" si="15">G17</f>
        <v>7</v>
      </c>
      <c r="I17">
        <f t="shared" si="15"/>
        <v>7</v>
      </c>
      <c r="J17">
        <f t="shared" si="15"/>
        <v>7</v>
      </c>
      <c r="K17">
        <v>0</v>
      </c>
      <c r="L17">
        <v>0</v>
      </c>
      <c r="M17" s="48">
        <v>43337</v>
      </c>
      <c r="N17" s="48">
        <v>43337</v>
      </c>
      <c r="O17">
        <v>1</v>
      </c>
      <c r="P17">
        <v>1</v>
      </c>
    </row>
    <row r="18" spans="1:16" x14ac:dyDescent="0.25">
      <c r="A18">
        <f t="shared" si="1"/>
        <v>9016</v>
      </c>
      <c r="B18">
        <v>14</v>
      </c>
      <c r="C18">
        <f>Tabelle3!C17</f>
        <v>9202</v>
      </c>
      <c r="D18" t="str">
        <f>Tabelle3!D17</f>
        <v>Parodontale Nachbehandlung pro 5 Min.</v>
      </c>
      <c r="G18">
        <f>Tabelle3!F17</f>
        <v>6</v>
      </c>
      <c r="H18">
        <f t="shared" ref="H18:J18" si="16">G18</f>
        <v>6</v>
      </c>
      <c r="I18">
        <f t="shared" si="16"/>
        <v>6</v>
      </c>
      <c r="J18">
        <f t="shared" si="16"/>
        <v>6</v>
      </c>
      <c r="K18">
        <v>0</v>
      </c>
      <c r="L18">
        <v>0</v>
      </c>
      <c r="M18" s="48">
        <v>43337</v>
      </c>
      <c r="N18" s="48">
        <v>43337</v>
      </c>
      <c r="O18">
        <v>1</v>
      </c>
      <c r="P18">
        <v>1</v>
      </c>
    </row>
    <row r="19" spans="1:16" x14ac:dyDescent="0.25">
      <c r="A19">
        <f t="shared" si="1"/>
        <v>9017</v>
      </c>
      <c r="B19">
        <v>14</v>
      </c>
      <c r="C19">
        <f>Tabelle3!C18</f>
        <v>9203</v>
      </c>
      <c r="D19" t="str">
        <f>Tabelle3!D18</f>
        <v>Präventive Behandlung / Honorierung nach Zeitaufwand pro 5 Min.</v>
      </c>
      <c r="G19">
        <f>Tabelle3!F18</f>
        <v>5</v>
      </c>
      <c r="H19">
        <f t="shared" ref="H19:J19" si="17">G19</f>
        <v>5</v>
      </c>
      <c r="I19">
        <f t="shared" si="17"/>
        <v>5</v>
      </c>
      <c r="J19">
        <f t="shared" si="17"/>
        <v>5</v>
      </c>
      <c r="K19">
        <v>0</v>
      </c>
      <c r="L19">
        <v>0</v>
      </c>
      <c r="M19" s="48">
        <v>43337</v>
      </c>
      <c r="N19" s="48">
        <v>43337</v>
      </c>
      <c r="O19">
        <v>1</v>
      </c>
      <c r="P19">
        <v>1</v>
      </c>
    </row>
    <row r="20" spans="1:16" x14ac:dyDescent="0.25">
      <c r="A20">
        <f t="shared" si="1"/>
        <v>9018</v>
      </c>
      <c r="B20">
        <v>14</v>
      </c>
      <c r="C20">
        <f>Tabelle3!C19</f>
        <v>9204</v>
      </c>
      <c r="D20" t="str">
        <f>Tabelle3!D19</f>
        <v xml:space="preserve">Bakteriologischer Test (exkl. Material und Labor) </v>
      </c>
      <c r="G20">
        <f>Tabelle3!F19</f>
        <v>5</v>
      </c>
      <c r="H20">
        <f t="shared" ref="H20:J20" si="18">G20</f>
        <v>5</v>
      </c>
      <c r="I20">
        <f t="shared" si="18"/>
        <v>5</v>
      </c>
      <c r="J20">
        <f t="shared" si="18"/>
        <v>5</v>
      </c>
      <c r="K20">
        <v>0</v>
      </c>
      <c r="L20">
        <v>0</v>
      </c>
      <c r="M20" s="48">
        <v>43337</v>
      </c>
      <c r="N20" s="48">
        <v>43337</v>
      </c>
      <c r="O20">
        <v>1</v>
      </c>
      <c r="P20">
        <v>1</v>
      </c>
    </row>
    <row r="21" spans="1:16" x14ac:dyDescent="0.25">
      <c r="A21">
        <f t="shared" si="1"/>
        <v>9019</v>
      </c>
      <c r="B21">
        <v>14</v>
      </c>
      <c r="C21">
        <f>Tabelle3!C20</f>
        <v>9205</v>
      </c>
      <c r="D21" t="str">
        <f>Tabelle3!D20</f>
        <v>Speicheltest (exkl. Material und Labor) pro 5 Min.</v>
      </c>
      <c r="G21">
        <f>Tabelle3!F20</f>
        <v>5</v>
      </c>
      <c r="H21">
        <f t="shared" ref="H21:J21" si="19">G21</f>
        <v>5</v>
      </c>
      <c r="I21">
        <f t="shared" si="19"/>
        <v>5</v>
      </c>
      <c r="J21">
        <f t="shared" si="19"/>
        <v>5</v>
      </c>
      <c r="K21">
        <v>0</v>
      </c>
      <c r="L21">
        <v>0</v>
      </c>
      <c r="M21" s="48">
        <v>43337</v>
      </c>
      <c r="N21" s="48">
        <v>43337</v>
      </c>
      <c r="O21">
        <v>1</v>
      </c>
      <c r="P21">
        <v>1</v>
      </c>
    </row>
    <row r="22" spans="1:16" x14ac:dyDescent="0.25">
      <c r="A22">
        <f t="shared" si="1"/>
        <v>9020</v>
      </c>
      <c r="B22">
        <v>14</v>
      </c>
      <c r="C22">
        <f>Tabelle3!C21</f>
        <v>9206</v>
      </c>
      <c r="D22" t="str">
        <f>Tabelle3!D21</f>
        <v>Full Mouth Disinfection inkl. Material pro 5 Min.</v>
      </c>
      <c r="G22">
        <f>Tabelle3!F21</f>
        <v>5</v>
      </c>
      <c r="H22">
        <f t="shared" ref="H22:J22" si="20">G22</f>
        <v>5</v>
      </c>
      <c r="I22">
        <f t="shared" si="20"/>
        <v>5</v>
      </c>
      <c r="J22">
        <f t="shared" si="20"/>
        <v>5</v>
      </c>
      <c r="K22">
        <v>0</v>
      </c>
      <c r="L22">
        <v>0</v>
      </c>
      <c r="M22" s="48">
        <v>43337</v>
      </c>
      <c r="N22" s="48">
        <v>43337</v>
      </c>
      <c r="O22">
        <v>1</v>
      </c>
      <c r="P22">
        <v>1</v>
      </c>
    </row>
    <row r="23" spans="1:16" x14ac:dyDescent="0.25">
      <c r="A23">
        <f t="shared" si="1"/>
        <v>9021</v>
      </c>
      <c r="B23">
        <v>14</v>
      </c>
      <c r="C23">
        <f>Tabelle3!C22</f>
        <v>9207</v>
      </c>
      <c r="D23" t="str">
        <f>Tabelle3!D22</f>
        <v>Vitalitätstest  1-6 Zähne</v>
      </c>
      <c r="G23">
        <f>Tabelle3!F22</f>
        <v>4</v>
      </c>
      <c r="H23">
        <f t="shared" ref="H23:J23" si="21">G23</f>
        <v>4</v>
      </c>
      <c r="I23">
        <f t="shared" si="21"/>
        <v>4</v>
      </c>
      <c r="J23">
        <f t="shared" si="21"/>
        <v>4</v>
      </c>
      <c r="K23">
        <v>0</v>
      </c>
      <c r="L23">
        <v>0</v>
      </c>
      <c r="M23" s="48">
        <v>43337</v>
      </c>
      <c r="N23" s="48">
        <v>43337</v>
      </c>
      <c r="O23">
        <v>1</v>
      </c>
      <c r="P23">
        <v>1</v>
      </c>
    </row>
    <row r="24" spans="1:16" x14ac:dyDescent="0.25">
      <c r="A24">
        <f t="shared" si="1"/>
        <v>9022</v>
      </c>
      <c r="B24">
        <v>14</v>
      </c>
      <c r="C24">
        <f>Tabelle3!C23</f>
        <v>9208</v>
      </c>
      <c r="D24" t="str">
        <f>Tabelle3!D23</f>
        <v>Vitalitätstest  pro 5 Min.</v>
      </c>
      <c r="G24">
        <f>Tabelle3!F23</f>
        <v>5</v>
      </c>
      <c r="H24">
        <f t="shared" ref="H24:J24" si="22">G24</f>
        <v>5</v>
      </c>
      <c r="I24">
        <f t="shared" si="22"/>
        <v>5</v>
      </c>
      <c r="J24">
        <f t="shared" si="22"/>
        <v>5</v>
      </c>
      <c r="K24">
        <v>0</v>
      </c>
      <c r="L24">
        <v>0</v>
      </c>
      <c r="M24" s="48">
        <v>43337</v>
      </c>
      <c r="N24" s="48">
        <v>43337</v>
      </c>
      <c r="O24">
        <v>1</v>
      </c>
      <c r="P24">
        <v>1</v>
      </c>
    </row>
    <row r="25" spans="1:16" x14ac:dyDescent="0.25">
      <c r="A25">
        <f t="shared" si="1"/>
        <v>9023</v>
      </c>
      <c r="B25">
        <v>14</v>
      </c>
      <c r="C25">
        <f>Tabelle3!C24</f>
        <v>9209</v>
      </c>
      <c r="D25" t="str">
        <f>Tabelle3!D24</f>
        <v>Desensibilisierung (exkl. Material) pro 5 Min.</v>
      </c>
      <c r="G25">
        <f>Tabelle3!F24</f>
        <v>5</v>
      </c>
      <c r="H25">
        <f t="shared" ref="H25:J25" si="23">G25</f>
        <v>5</v>
      </c>
      <c r="I25">
        <f t="shared" si="23"/>
        <v>5</v>
      </c>
      <c r="J25">
        <f t="shared" si="23"/>
        <v>5</v>
      </c>
      <c r="K25">
        <v>0</v>
      </c>
      <c r="L25">
        <v>0</v>
      </c>
      <c r="M25" s="48">
        <v>43337</v>
      </c>
      <c r="N25" s="48">
        <v>43337</v>
      </c>
      <c r="O25">
        <v>1</v>
      </c>
      <c r="P25">
        <v>1</v>
      </c>
    </row>
    <row r="26" spans="1:16" x14ac:dyDescent="0.25">
      <c r="A26">
        <f t="shared" si="1"/>
        <v>9024</v>
      </c>
      <c r="B26">
        <v>14</v>
      </c>
      <c r="C26">
        <f>Tabelle3!C25</f>
        <v>9210</v>
      </c>
      <c r="D26" t="str">
        <f>Tabelle3!D25</f>
        <v>Fluoridierung (exkl. Material) pro 5 Min.</v>
      </c>
      <c r="G26">
        <f>Tabelle3!F25</f>
        <v>5</v>
      </c>
      <c r="H26">
        <f t="shared" ref="H26:J26" si="24">G26</f>
        <v>5</v>
      </c>
      <c r="I26">
        <f t="shared" si="24"/>
        <v>5</v>
      </c>
      <c r="J26">
        <f t="shared" si="24"/>
        <v>5</v>
      </c>
      <c r="K26">
        <v>0</v>
      </c>
      <c r="L26">
        <v>0</v>
      </c>
      <c r="M26" s="48">
        <v>43337</v>
      </c>
      <c r="N26" s="48">
        <v>43337</v>
      </c>
      <c r="O26">
        <v>1</v>
      </c>
      <c r="P26">
        <v>1</v>
      </c>
    </row>
    <row r="27" spans="1:16" x14ac:dyDescent="0.25">
      <c r="A27">
        <f t="shared" si="1"/>
        <v>9025</v>
      </c>
      <c r="B27">
        <v>14</v>
      </c>
      <c r="C27">
        <f>Tabelle3!C26</f>
        <v>9211</v>
      </c>
      <c r="D27" t="str">
        <f>Tabelle3!D26</f>
        <v>Überschussentfernung / Flg. Politur /Rekonturieren pro 5 Min.</v>
      </c>
      <c r="G27">
        <f>Tabelle3!F26</f>
        <v>7</v>
      </c>
      <c r="H27">
        <f t="shared" ref="H27:J27" si="25">G27</f>
        <v>7</v>
      </c>
      <c r="I27">
        <f t="shared" si="25"/>
        <v>7</v>
      </c>
      <c r="J27">
        <f t="shared" si="25"/>
        <v>7</v>
      </c>
      <c r="K27">
        <v>0</v>
      </c>
      <c r="L27">
        <v>0</v>
      </c>
      <c r="M27" s="48">
        <v>43337</v>
      </c>
      <c r="N27" s="48">
        <v>43337</v>
      </c>
      <c r="O27">
        <v>1</v>
      </c>
      <c r="P27">
        <v>1</v>
      </c>
    </row>
    <row r="28" spans="1:16" x14ac:dyDescent="0.25">
      <c r="A28">
        <f t="shared" si="1"/>
        <v>9026</v>
      </c>
      <c r="B28">
        <v>14</v>
      </c>
      <c r="C28">
        <f>Tabelle3!C27</f>
        <v>9212</v>
      </c>
      <c r="D28" t="str">
        <f>Tabelle3!D27</f>
        <v>Provisorische Füllung  pro Zahn</v>
      </c>
      <c r="G28">
        <f>Tabelle3!F27</f>
        <v>7</v>
      </c>
      <c r="H28">
        <f t="shared" ref="H28:J28" si="26">G28</f>
        <v>7</v>
      </c>
      <c r="I28">
        <f t="shared" si="26"/>
        <v>7</v>
      </c>
      <c r="J28">
        <f t="shared" si="26"/>
        <v>7</v>
      </c>
      <c r="K28">
        <v>0</v>
      </c>
      <c r="L28">
        <v>0</v>
      </c>
      <c r="M28" s="48">
        <v>43337</v>
      </c>
      <c r="N28" s="48">
        <v>43337</v>
      </c>
      <c r="O28">
        <v>1</v>
      </c>
      <c r="P28">
        <v>1</v>
      </c>
    </row>
    <row r="29" spans="1:16" x14ac:dyDescent="0.25">
      <c r="A29">
        <f t="shared" si="1"/>
        <v>9027</v>
      </c>
      <c r="B29">
        <v>14</v>
      </c>
      <c r="C29">
        <f>Tabelle3!C28</f>
        <v>9213</v>
      </c>
      <c r="D29" t="str">
        <f>Tabelle3!D28</f>
        <v>Krone provisorisch rezementieren pro Zahn</v>
      </c>
      <c r="G29">
        <f>Tabelle3!F28</f>
        <v>10</v>
      </c>
      <c r="H29">
        <f t="shared" ref="H29:J29" si="27">G29</f>
        <v>10</v>
      </c>
      <c r="I29">
        <f t="shared" si="27"/>
        <v>10</v>
      </c>
      <c r="J29">
        <f t="shared" si="27"/>
        <v>10</v>
      </c>
      <c r="K29">
        <v>0</v>
      </c>
      <c r="L29">
        <v>0</v>
      </c>
      <c r="M29" s="48">
        <v>43337</v>
      </c>
      <c r="N29" s="48">
        <v>43337</v>
      </c>
      <c r="O29">
        <v>1</v>
      </c>
      <c r="P29">
        <v>1</v>
      </c>
    </row>
    <row r="30" spans="1:16" x14ac:dyDescent="0.25">
      <c r="A30">
        <f t="shared" si="1"/>
        <v>9028</v>
      </c>
      <c r="B30">
        <v>14</v>
      </c>
      <c r="C30">
        <f>Tabelle3!C29</f>
        <v>9214</v>
      </c>
      <c r="D30" t="str">
        <f>Tabelle3!D29</f>
        <v>Kofferdam pro Quadrant</v>
      </c>
      <c r="G30">
        <f>Tabelle3!F29</f>
        <v>7</v>
      </c>
      <c r="H30">
        <f t="shared" ref="H30:J30" si="28">G30</f>
        <v>7</v>
      </c>
      <c r="I30">
        <f t="shared" si="28"/>
        <v>7</v>
      </c>
      <c r="J30">
        <f t="shared" si="28"/>
        <v>7</v>
      </c>
      <c r="K30">
        <v>0</v>
      </c>
      <c r="L30">
        <v>0</v>
      </c>
      <c r="M30" s="48">
        <v>43337</v>
      </c>
      <c r="N30" s="48">
        <v>43337</v>
      </c>
      <c r="O30">
        <v>1</v>
      </c>
      <c r="P30">
        <v>1</v>
      </c>
    </row>
    <row r="31" spans="1:16" x14ac:dyDescent="0.25">
      <c r="A31">
        <f t="shared" si="1"/>
        <v>9029</v>
      </c>
      <c r="B31">
        <v>14</v>
      </c>
      <c r="C31">
        <f>Tabelle3!C30</f>
        <v>9215</v>
      </c>
      <c r="D31" t="str">
        <f>Tabelle3!D30</f>
        <v>Fissurenversiegelung pro Zahn</v>
      </c>
      <c r="G31">
        <f>Tabelle3!F30</f>
        <v>10</v>
      </c>
      <c r="H31">
        <f t="shared" ref="H31:J31" si="29">G31</f>
        <v>10</v>
      </c>
      <c r="I31">
        <f t="shared" si="29"/>
        <v>10</v>
      </c>
      <c r="J31">
        <f t="shared" si="29"/>
        <v>10</v>
      </c>
      <c r="K31">
        <v>0</v>
      </c>
      <c r="L31">
        <v>0</v>
      </c>
      <c r="M31" s="48">
        <v>43337</v>
      </c>
      <c r="N31" s="48">
        <v>43337</v>
      </c>
      <c r="O31">
        <v>1</v>
      </c>
      <c r="P31">
        <v>1</v>
      </c>
    </row>
    <row r="32" spans="1:16" x14ac:dyDescent="0.25">
      <c r="A32">
        <f t="shared" si="1"/>
        <v>9030</v>
      </c>
      <c r="B32">
        <v>14</v>
      </c>
      <c r="C32">
        <f>Tabelle3!C31</f>
        <v>9216</v>
      </c>
      <c r="D32" t="str">
        <f>Tabelle3!D31</f>
        <v>Abformung des Kiefers pro Kiefer</v>
      </c>
      <c r="G32">
        <f>Tabelle3!F31</f>
        <v>6</v>
      </c>
      <c r="H32">
        <f t="shared" ref="H32:J32" si="30">G32</f>
        <v>6</v>
      </c>
      <c r="I32">
        <f t="shared" si="30"/>
        <v>6</v>
      </c>
      <c r="J32">
        <f t="shared" si="30"/>
        <v>6</v>
      </c>
      <c r="K32">
        <v>0</v>
      </c>
      <c r="L32">
        <v>0</v>
      </c>
      <c r="M32" s="48">
        <v>43337</v>
      </c>
      <c r="N32" s="48">
        <v>43337</v>
      </c>
      <c r="O32">
        <v>1</v>
      </c>
      <c r="P32">
        <v>1</v>
      </c>
    </row>
    <row r="33" spans="1:16" x14ac:dyDescent="0.25">
      <c r="A33">
        <f t="shared" si="1"/>
        <v>9031</v>
      </c>
      <c r="B33">
        <v>14</v>
      </c>
      <c r="C33">
        <f>Tabelle3!C32</f>
        <v>9217</v>
      </c>
      <c r="D33" t="str">
        <f>Tabelle3!D32</f>
        <v>Weitere Therapien</v>
      </c>
      <c r="G33">
        <f>Tabelle3!F32</f>
        <v>0</v>
      </c>
      <c r="H33">
        <f t="shared" ref="H33:J33" si="31">G33</f>
        <v>0</v>
      </c>
      <c r="I33">
        <f t="shared" si="31"/>
        <v>0</v>
      </c>
      <c r="J33">
        <f t="shared" si="31"/>
        <v>0</v>
      </c>
      <c r="K33">
        <v>0</v>
      </c>
      <c r="L33">
        <v>0</v>
      </c>
      <c r="M33" s="48">
        <v>43337</v>
      </c>
      <c r="N33" s="48">
        <v>43337</v>
      </c>
      <c r="O33">
        <v>1</v>
      </c>
      <c r="P33">
        <v>1</v>
      </c>
    </row>
    <row r="34" spans="1:16" x14ac:dyDescent="0.25">
      <c r="A34">
        <f t="shared" si="1"/>
        <v>9032</v>
      </c>
      <c r="B34">
        <v>14</v>
      </c>
      <c r="C34">
        <f>Tabelle3!C33</f>
        <v>9220</v>
      </c>
      <c r="D34" t="str">
        <f>Tabelle3!D33</f>
        <v>Home Bleaching inkl. Abdrücke (exkl. Schiene )</v>
      </c>
      <c r="G34">
        <f>Tabelle3!F33</f>
        <v>0</v>
      </c>
      <c r="H34">
        <f t="shared" ref="H34:J34" si="32">G34</f>
        <v>0</v>
      </c>
      <c r="I34">
        <f t="shared" si="32"/>
        <v>0</v>
      </c>
      <c r="J34">
        <f t="shared" si="32"/>
        <v>0</v>
      </c>
      <c r="K34">
        <v>0</v>
      </c>
      <c r="L34">
        <v>0</v>
      </c>
      <c r="M34" s="48">
        <v>43337</v>
      </c>
      <c r="N34" s="48">
        <v>43337</v>
      </c>
      <c r="O34">
        <v>1</v>
      </c>
      <c r="P34">
        <v>1</v>
      </c>
    </row>
    <row r="35" spans="1:16" x14ac:dyDescent="0.25">
      <c r="A35">
        <f t="shared" si="1"/>
        <v>9033</v>
      </c>
      <c r="B35">
        <v>14</v>
      </c>
      <c r="C35">
        <f>Tabelle3!C34</f>
        <v>9221</v>
      </c>
      <c r="D35" t="str">
        <f>Tabelle3!D34</f>
        <v>Powerbleaching (exkl. Material) pro 5 Min.</v>
      </c>
      <c r="G35">
        <f>Tabelle3!F34</f>
        <v>12</v>
      </c>
      <c r="H35">
        <f t="shared" ref="H35:J35" si="33">G35</f>
        <v>12</v>
      </c>
      <c r="I35">
        <f t="shared" si="33"/>
        <v>12</v>
      </c>
      <c r="J35">
        <f t="shared" si="33"/>
        <v>12</v>
      </c>
      <c r="K35">
        <v>0</v>
      </c>
      <c r="L35">
        <v>0</v>
      </c>
      <c r="M35" s="48">
        <v>43337</v>
      </c>
      <c r="N35" s="48">
        <v>43337</v>
      </c>
      <c r="O35">
        <v>1</v>
      </c>
      <c r="P35">
        <v>1</v>
      </c>
    </row>
    <row r="36" spans="1:16" x14ac:dyDescent="0.25">
      <c r="A36">
        <f t="shared" si="1"/>
        <v>9034</v>
      </c>
      <c r="B36">
        <v>14</v>
      </c>
      <c r="C36">
        <f>Tabelle3!C35</f>
        <v>9222</v>
      </c>
      <c r="D36" t="str">
        <f>Tabelle3!D35</f>
        <v>Powerbleaching (exkl. Material) Full mouth</v>
      </c>
      <c r="G36">
        <f>Tabelle3!F35</f>
        <v>0</v>
      </c>
      <c r="H36">
        <f t="shared" ref="H36:J36" si="34">G36</f>
        <v>0</v>
      </c>
      <c r="I36">
        <f t="shared" si="34"/>
        <v>0</v>
      </c>
      <c r="J36">
        <f t="shared" si="34"/>
        <v>0</v>
      </c>
      <c r="K36">
        <v>0</v>
      </c>
      <c r="L36">
        <v>0</v>
      </c>
      <c r="M36" s="48">
        <v>43337</v>
      </c>
      <c r="N36" s="48">
        <v>43337</v>
      </c>
      <c r="O36">
        <v>1</v>
      </c>
      <c r="P36">
        <v>1</v>
      </c>
    </row>
    <row r="37" spans="1:16" x14ac:dyDescent="0.25">
      <c r="A37">
        <f t="shared" si="1"/>
        <v>9035</v>
      </c>
      <c r="B37">
        <v>14</v>
      </c>
      <c r="C37">
        <f>Tabelle3!C36</f>
        <v>9223</v>
      </c>
      <c r="D37" t="str">
        <f>Tabelle3!D36</f>
        <v>Bleaching Nachkontrolle pro 5 Min.</v>
      </c>
      <c r="G37">
        <f>Tabelle3!F36</f>
        <v>5</v>
      </c>
      <c r="H37">
        <f t="shared" ref="H37:J37" si="35">G37</f>
        <v>5</v>
      </c>
      <c r="I37">
        <f t="shared" si="35"/>
        <v>5</v>
      </c>
      <c r="J37">
        <f t="shared" si="35"/>
        <v>5</v>
      </c>
      <c r="K37">
        <v>0</v>
      </c>
      <c r="L37">
        <v>0</v>
      </c>
      <c r="M37" s="48">
        <v>43337</v>
      </c>
      <c r="N37" s="48">
        <v>43337</v>
      </c>
      <c r="O37">
        <v>1</v>
      </c>
      <c r="P37">
        <v>1</v>
      </c>
    </row>
    <row r="38" spans="1:16" x14ac:dyDescent="0.25">
      <c r="A38">
        <f t="shared" si="1"/>
        <v>9036</v>
      </c>
      <c r="B38">
        <v>14</v>
      </c>
      <c r="C38">
        <f>Tabelle3!C37</f>
        <v>9224</v>
      </c>
      <c r="D38" t="str">
        <f>Tabelle3!D37</f>
        <v>Zahnschmuck pro Zahn (exkl. Material) pro Zahn</v>
      </c>
      <c r="G38">
        <f>Tabelle3!F37</f>
        <v>0</v>
      </c>
      <c r="H38">
        <f t="shared" ref="H38:J38" si="36">G38</f>
        <v>0</v>
      </c>
      <c r="I38">
        <f t="shared" si="36"/>
        <v>0</v>
      </c>
      <c r="J38">
        <f t="shared" si="36"/>
        <v>0</v>
      </c>
      <c r="K38">
        <v>0</v>
      </c>
      <c r="L38">
        <v>0</v>
      </c>
      <c r="M38" s="48">
        <v>43337</v>
      </c>
      <c r="N38" s="48">
        <v>43337</v>
      </c>
      <c r="O38">
        <v>1</v>
      </c>
      <c r="P38">
        <v>1</v>
      </c>
    </row>
    <row r="39" spans="1:16" x14ac:dyDescent="0.25">
      <c r="A39">
        <f t="shared" si="1"/>
        <v>9037</v>
      </c>
      <c r="B39">
        <v>14</v>
      </c>
      <c r="C39">
        <f>Tabelle3!C38</f>
        <v>9225</v>
      </c>
      <c r="D39" t="str">
        <f>Tabelle3!D38</f>
        <v>Prothesenpflege pro 5 Min,</v>
      </c>
      <c r="G39">
        <f>Tabelle3!F38</f>
        <v>5</v>
      </c>
      <c r="H39">
        <f t="shared" ref="H39:J39" si="37">G39</f>
        <v>5</v>
      </c>
      <c r="I39">
        <f t="shared" si="37"/>
        <v>5</v>
      </c>
      <c r="J39">
        <f t="shared" si="37"/>
        <v>5</v>
      </c>
      <c r="K39">
        <v>0</v>
      </c>
      <c r="L39">
        <v>0</v>
      </c>
      <c r="M39" s="48">
        <v>43337</v>
      </c>
      <c r="N39" s="48">
        <v>43337</v>
      </c>
      <c r="O39">
        <v>1</v>
      </c>
      <c r="P39">
        <v>1</v>
      </c>
    </row>
    <row r="40" spans="1:16" x14ac:dyDescent="0.25">
      <c r="A40">
        <f t="shared" si="1"/>
        <v>9038</v>
      </c>
      <c r="B40">
        <v>14</v>
      </c>
      <c r="C40">
        <f>Tabelle3!C39</f>
        <v>9226</v>
      </c>
      <c r="D40" t="str">
        <f>Tabelle3!D39</f>
        <v>Empfehlungen Komplementärmedizin pro 5 Min.</v>
      </c>
      <c r="G40">
        <f>Tabelle3!F39</f>
        <v>0</v>
      </c>
      <c r="H40">
        <f t="shared" ref="H40:J40" si="38">G40</f>
        <v>0</v>
      </c>
      <c r="I40">
        <f t="shared" si="38"/>
        <v>0</v>
      </c>
      <c r="J40">
        <f t="shared" si="38"/>
        <v>0</v>
      </c>
      <c r="K40">
        <v>0</v>
      </c>
      <c r="L40">
        <v>0</v>
      </c>
      <c r="M40" s="48">
        <v>43337</v>
      </c>
      <c r="N40" s="48">
        <v>43337</v>
      </c>
      <c r="O40">
        <v>1</v>
      </c>
      <c r="P40">
        <v>1</v>
      </c>
    </row>
    <row r="41" spans="1:16" x14ac:dyDescent="0.25">
      <c r="A41">
        <f t="shared" si="1"/>
        <v>9039</v>
      </c>
      <c r="B41">
        <v>15</v>
      </c>
      <c r="C41">
        <f>Tabelle3!C40</f>
        <v>9300</v>
      </c>
      <c r="D41" t="str">
        <f>Tabelle3!D40</f>
        <v>Versäumte Sitzung pro 5 Min.</v>
      </c>
      <c r="G41">
        <f>Tabelle3!F40</f>
        <v>4</v>
      </c>
      <c r="H41">
        <f t="shared" ref="H41:J41" si="39">G41</f>
        <v>4</v>
      </c>
      <c r="I41">
        <f t="shared" si="39"/>
        <v>4</v>
      </c>
      <c r="J41">
        <f t="shared" si="39"/>
        <v>4</v>
      </c>
      <c r="K41">
        <v>0</v>
      </c>
      <c r="L41">
        <v>0</v>
      </c>
      <c r="M41" s="48">
        <v>43337</v>
      </c>
      <c r="N41" s="48">
        <v>43337</v>
      </c>
      <c r="O41">
        <v>1</v>
      </c>
      <c r="P41">
        <v>1</v>
      </c>
    </row>
    <row r="42" spans="1:16" x14ac:dyDescent="0.25">
      <c r="A42">
        <f t="shared" si="1"/>
        <v>9040</v>
      </c>
      <c r="B42">
        <v>15</v>
      </c>
      <c r="C42">
        <f>Tabelle3!C41</f>
        <v>9301</v>
      </c>
      <c r="D42" t="str">
        <f>Tabelle3!D41</f>
        <v>Praxis externe Behandlung pro 5 Min.</v>
      </c>
      <c r="G42">
        <f>Tabelle3!F41</f>
        <v>6</v>
      </c>
      <c r="H42">
        <f t="shared" ref="H42:J42" si="40">G42</f>
        <v>6</v>
      </c>
      <c r="I42">
        <f t="shared" si="40"/>
        <v>6</v>
      </c>
      <c r="J42">
        <f t="shared" si="40"/>
        <v>6</v>
      </c>
      <c r="K42">
        <v>0</v>
      </c>
      <c r="L42">
        <v>0</v>
      </c>
      <c r="M42" s="48">
        <v>43337</v>
      </c>
      <c r="N42" s="48">
        <v>43337</v>
      </c>
      <c r="O42">
        <v>1</v>
      </c>
      <c r="P42">
        <v>1</v>
      </c>
    </row>
    <row r="43" spans="1:16" x14ac:dyDescent="0.25">
      <c r="A43">
        <f t="shared" si="1"/>
        <v>9041</v>
      </c>
      <c r="B43">
        <v>15</v>
      </c>
      <c r="C43">
        <f>Tabelle3!C42</f>
        <v>9302</v>
      </c>
      <c r="D43" t="str">
        <f>Tabelle3!D42</f>
        <v>Praxis externe Behandlung, Weg pro 5 Min.</v>
      </c>
      <c r="G43">
        <f>Tabelle3!F42</f>
        <v>6</v>
      </c>
      <c r="H43">
        <f t="shared" ref="H43:J43" si="41">G43</f>
        <v>6</v>
      </c>
      <c r="I43">
        <f t="shared" si="41"/>
        <v>6</v>
      </c>
      <c r="J43">
        <f t="shared" si="41"/>
        <v>6</v>
      </c>
      <c r="K43">
        <v>0</v>
      </c>
      <c r="L43">
        <v>0</v>
      </c>
      <c r="M43" s="48">
        <v>43337</v>
      </c>
      <c r="N43" s="48">
        <v>43337</v>
      </c>
      <c r="O43">
        <v>1</v>
      </c>
      <c r="P43">
        <v>1</v>
      </c>
    </row>
    <row r="44" spans="1:16" x14ac:dyDescent="0.25">
      <c r="A44">
        <f t="shared" si="1"/>
        <v>9042</v>
      </c>
      <c r="B44">
        <v>15</v>
      </c>
      <c r="C44">
        <f>Tabelle3!C43</f>
        <v>9303</v>
      </c>
      <c r="D44" t="str">
        <f>Tabelle3!D43</f>
        <v>Überweisungsschreiben / Zeugnis / Bericht / KV pro 5 Min.</v>
      </c>
      <c r="G44">
        <f>Tabelle3!F43</f>
        <v>5</v>
      </c>
      <c r="H44">
        <f t="shared" ref="H44:J44" si="42">G44</f>
        <v>5</v>
      </c>
      <c r="I44">
        <f t="shared" si="42"/>
        <v>5</v>
      </c>
      <c r="J44">
        <f t="shared" si="42"/>
        <v>5</v>
      </c>
      <c r="K44">
        <v>0</v>
      </c>
      <c r="L44">
        <v>0</v>
      </c>
      <c r="M44" s="48">
        <v>43337</v>
      </c>
      <c r="N44" s="48">
        <v>43337</v>
      </c>
      <c r="O44">
        <v>1</v>
      </c>
      <c r="P44">
        <v>1</v>
      </c>
    </row>
    <row r="45" spans="1:16" x14ac:dyDescent="0.25">
      <c r="A45">
        <f t="shared" si="1"/>
        <v>9043</v>
      </c>
      <c r="B45">
        <v>15</v>
      </c>
      <c r="C45">
        <f>Tabelle3!C44</f>
        <v>9304</v>
      </c>
      <c r="D45" t="str">
        <f>Tabelle3!D44</f>
        <v>Telefonische Beratung / Auskünfte / interdisziplinäre Informationen pro 5 Min.</v>
      </c>
      <c r="G45">
        <f>Tabelle3!F44</f>
        <v>5</v>
      </c>
      <c r="H45">
        <f t="shared" ref="H45:J45" si="43">G45</f>
        <v>5</v>
      </c>
      <c r="I45">
        <f t="shared" si="43"/>
        <v>5</v>
      </c>
      <c r="J45">
        <f t="shared" si="43"/>
        <v>5</v>
      </c>
      <c r="K45">
        <v>0</v>
      </c>
      <c r="L45">
        <v>0</v>
      </c>
      <c r="M45" s="48">
        <v>43337</v>
      </c>
      <c r="N45" s="48">
        <v>43337</v>
      </c>
      <c r="O45">
        <v>1</v>
      </c>
      <c r="P45">
        <v>1</v>
      </c>
    </row>
    <row r="46" spans="1:16" x14ac:dyDescent="0.25">
      <c r="A46">
        <f t="shared" si="1"/>
        <v>9044</v>
      </c>
      <c r="B46">
        <v>15</v>
      </c>
      <c r="C46">
        <f>Tabelle3!C45</f>
        <v>9305</v>
      </c>
      <c r="D46" t="str">
        <f>Tabelle3!D45</f>
        <v>Konsultation mit Zahnarzt / Arzt pro 5 Min.</v>
      </c>
      <c r="G46">
        <f>Tabelle3!F45</f>
        <v>5</v>
      </c>
      <c r="H46">
        <f t="shared" ref="H46:J46" si="44">G46</f>
        <v>5</v>
      </c>
      <c r="I46">
        <f t="shared" si="44"/>
        <v>5</v>
      </c>
      <c r="J46">
        <f t="shared" si="44"/>
        <v>5</v>
      </c>
      <c r="K46">
        <v>0</v>
      </c>
      <c r="L46">
        <v>0</v>
      </c>
      <c r="M46" s="48">
        <v>43337</v>
      </c>
      <c r="N46" s="48">
        <v>43337</v>
      </c>
      <c r="O46">
        <v>1</v>
      </c>
      <c r="P46">
        <v>1</v>
      </c>
    </row>
    <row r="47" spans="1:16" x14ac:dyDescent="0.25">
      <c r="A47">
        <f t="shared" si="1"/>
        <v>9045</v>
      </c>
      <c r="B47">
        <v>15</v>
      </c>
      <c r="C47">
        <f>Tabelle3!C46</f>
        <v>9306</v>
      </c>
      <c r="D47" t="str">
        <f>Tabelle3!D46</f>
        <v>Vermehrter Zeitaufwand pro 5 Min.</v>
      </c>
      <c r="G47">
        <f>Tabelle3!F46</f>
        <v>5</v>
      </c>
      <c r="H47">
        <f t="shared" ref="H47:J47" si="45">G47</f>
        <v>5</v>
      </c>
      <c r="I47">
        <f t="shared" si="45"/>
        <v>5</v>
      </c>
      <c r="J47">
        <f t="shared" si="45"/>
        <v>5</v>
      </c>
      <c r="K47">
        <v>0</v>
      </c>
      <c r="L47">
        <v>0</v>
      </c>
      <c r="M47" s="48">
        <v>43337</v>
      </c>
      <c r="N47" s="48">
        <v>43337</v>
      </c>
      <c r="O47">
        <v>1</v>
      </c>
      <c r="P47">
        <v>1</v>
      </c>
    </row>
    <row r="48" spans="1:16" x14ac:dyDescent="0.25">
      <c r="A48">
        <f t="shared" si="1"/>
        <v>9046</v>
      </c>
      <c r="B48">
        <v>16</v>
      </c>
      <c r="C48">
        <f>Tabelle3!C47</f>
        <v>9400</v>
      </c>
      <c r="D48" t="str">
        <f>Tabelle3!D47</f>
        <v>Diverses Material (Desensibiliserungsmittel, Zahnschmuck, Bleichmittel usw.)</v>
      </c>
      <c r="G48">
        <f>Tabelle3!F47</f>
        <v>0</v>
      </c>
      <c r="H48">
        <f t="shared" ref="H48:J48" si="46">G48</f>
        <v>0</v>
      </c>
      <c r="I48">
        <f t="shared" si="46"/>
        <v>0</v>
      </c>
      <c r="J48">
        <f t="shared" si="46"/>
        <v>0</v>
      </c>
      <c r="K48">
        <v>0</v>
      </c>
      <c r="L48">
        <v>0</v>
      </c>
      <c r="M48" s="48">
        <v>43337</v>
      </c>
      <c r="N48" s="48">
        <v>43337</v>
      </c>
      <c r="O48">
        <v>1</v>
      </c>
      <c r="P48">
        <v>1</v>
      </c>
    </row>
    <row r="49" spans="1:16" x14ac:dyDescent="0.25">
      <c r="A49">
        <f t="shared" si="1"/>
        <v>9047</v>
      </c>
      <c r="B49">
        <v>16</v>
      </c>
      <c r="C49">
        <f>Tabelle3!C48</f>
        <v>9401</v>
      </c>
      <c r="D49" t="str">
        <f>Tabelle3!D48</f>
        <v>Für weitere Indices freilassen</v>
      </c>
      <c r="G49">
        <f>Tabelle3!F48</f>
        <v>0</v>
      </c>
      <c r="H49">
        <f t="shared" ref="H49:J49" si="47">G49</f>
        <v>0</v>
      </c>
      <c r="I49">
        <f t="shared" si="47"/>
        <v>0</v>
      </c>
      <c r="J49">
        <f t="shared" si="47"/>
        <v>0</v>
      </c>
      <c r="K49">
        <v>0</v>
      </c>
      <c r="L49">
        <v>0</v>
      </c>
      <c r="M49" s="48">
        <v>43337</v>
      </c>
      <c r="N49" s="48">
        <v>43337</v>
      </c>
      <c r="O49">
        <v>1</v>
      </c>
      <c r="P49">
        <v>1</v>
      </c>
    </row>
    <row r="50" spans="1:16" x14ac:dyDescent="0.25">
      <c r="A50">
        <f t="shared" si="1"/>
        <v>9048</v>
      </c>
      <c r="B50">
        <v>17</v>
      </c>
      <c r="C50">
        <f>Tabelle3!C49</f>
        <v>9500</v>
      </c>
      <c r="D50" t="str">
        <f>Tabelle3!D49</f>
        <v xml:space="preserve">z. B. Zahnbürste </v>
      </c>
      <c r="G50">
        <f>Tabelle3!F49</f>
        <v>0</v>
      </c>
      <c r="H50">
        <f t="shared" ref="H50:J50" si="48">G50</f>
        <v>0</v>
      </c>
      <c r="I50">
        <f t="shared" si="48"/>
        <v>0</v>
      </c>
      <c r="J50">
        <f t="shared" si="48"/>
        <v>0</v>
      </c>
      <c r="K50">
        <v>0</v>
      </c>
      <c r="L50">
        <v>0</v>
      </c>
      <c r="M50" s="48">
        <v>43337</v>
      </c>
      <c r="N50" s="48">
        <v>43337</v>
      </c>
      <c r="O50">
        <v>1</v>
      </c>
      <c r="P50">
        <v>1</v>
      </c>
    </row>
    <row r="51" spans="1:16" x14ac:dyDescent="0.25">
      <c r="A51">
        <f t="shared" si="1"/>
        <v>9049</v>
      </c>
      <c r="B51">
        <v>17</v>
      </c>
      <c r="C51">
        <f>Tabelle3!C50</f>
        <v>9501</v>
      </c>
      <c r="D51" t="str">
        <f>Tabelle3!D50</f>
        <v>Für weitere Indices freilassen</v>
      </c>
      <c r="G51">
        <f>Tabelle3!F50</f>
        <v>0</v>
      </c>
      <c r="H51">
        <f t="shared" ref="H51:J51" si="49">G51</f>
        <v>0</v>
      </c>
      <c r="I51">
        <f t="shared" si="49"/>
        <v>0</v>
      </c>
      <c r="J51">
        <f t="shared" si="49"/>
        <v>0</v>
      </c>
      <c r="K51">
        <v>0</v>
      </c>
      <c r="L51">
        <v>0</v>
      </c>
      <c r="M51" s="48">
        <v>43337</v>
      </c>
      <c r="N51" s="48">
        <v>43337</v>
      </c>
      <c r="O51">
        <v>1</v>
      </c>
      <c r="P51">
        <v>1</v>
      </c>
    </row>
    <row r="52" spans="1:16" x14ac:dyDescent="0.25">
      <c r="A52">
        <f t="shared" si="1"/>
        <v>9050</v>
      </c>
      <c r="B52">
        <v>18</v>
      </c>
      <c r="C52">
        <f>Tabelle3!C51</f>
        <v>9600</v>
      </c>
      <c r="D52" t="str">
        <f>Tabelle3!D51</f>
        <v>Röntgenaufnahme pro Bild</v>
      </c>
      <c r="G52">
        <f>Tabelle3!F51</f>
        <v>3</v>
      </c>
      <c r="H52">
        <f t="shared" ref="H52:J52" si="50">G52</f>
        <v>3</v>
      </c>
      <c r="I52">
        <f t="shared" si="50"/>
        <v>3</v>
      </c>
      <c r="J52">
        <f t="shared" si="50"/>
        <v>3</v>
      </c>
      <c r="K52">
        <v>0</v>
      </c>
      <c r="L52">
        <v>0</v>
      </c>
      <c r="M52" s="48">
        <v>43337</v>
      </c>
      <c r="N52" s="48">
        <v>43337</v>
      </c>
      <c r="O52">
        <v>1</v>
      </c>
      <c r="P52">
        <v>1</v>
      </c>
    </row>
    <row r="53" spans="1:16" x14ac:dyDescent="0.25">
      <c r="A53">
        <f t="shared" si="1"/>
        <v>9051</v>
      </c>
      <c r="B53">
        <v>18</v>
      </c>
      <c r="C53">
        <f>Tabelle3!C52</f>
        <v>9601</v>
      </c>
      <c r="D53" t="str">
        <f>Tabelle3!D52</f>
        <v>Röntgen: Interpretation pro Bild</v>
      </c>
      <c r="G53">
        <f>Tabelle3!F52</f>
        <v>3</v>
      </c>
      <c r="H53">
        <f t="shared" ref="H53:J53" si="51">G53</f>
        <v>3</v>
      </c>
      <c r="I53">
        <f t="shared" si="51"/>
        <v>3</v>
      </c>
      <c r="J53">
        <f t="shared" si="51"/>
        <v>3</v>
      </c>
      <c r="K53">
        <v>0</v>
      </c>
      <c r="L53">
        <v>0</v>
      </c>
      <c r="M53" s="48">
        <v>43337</v>
      </c>
      <c r="N53" s="48">
        <v>43337</v>
      </c>
      <c r="O53">
        <v>1</v>
      </c>
      <c r="P53">
        <v>1</v>
      </c>
    </row>
    <row r="54" spans="1:16" x14ac:dyDescent="0.25">
      <c r="A54">
        <f t="shared" si="1"/>
        <v>9052</v>
      </c>
      <c r="B54">
        <v>18</v>
      </c>
      <c r="C54">
        <f>Tabelle3!C53</f>
        <v>9602</v>
      </c>
      <c r="D54" t="str">
        <f>Tabelle3!D53</f>
        <v xml:space="preserve">Anästhesie </v>
      </c>
      <c r="G54">
        <f>Tabelle3!F53</f>
        <v>11</v>
      </c>
      <c r="H54">
        <f t="shared" ref="H54:J54" si="52">G54</f>
        <v>11</v>
      </c>
      <c r="I54">
        <f t="shared" si="52"/>
        <v>11</v>
      </c>
      <c r="J54">
        <f t="shared" si="52"/>
        <v>11</v>
      </c>
      <c r="K54">
        <v>0</v>
      </c>
      <c r="L54">
        <v>0</v>
      </c>
      <c r="M54" s="48">
        <v>43337</v>
      </c>
      <c r="N54" s="48">
        <v>43337</v>
      </c>
      <c r="O54">
        <v>1</v>
      </c>
      <c r="P54">
        <v>1</v>
      </c>
    </row>
    <row r="55" spans="1:16" x14ac:dyDescent="0.25">
      <c r="A55">
        <f t="shared" si="1"/>
        <v>9053</v>
      </c>
      <c r="B55">
        <v>19</v>
      </c>
      <c r="C55">
        <f>Tabelle3!C54</f>
        <v>9700</v>
      </c>
      <c r="D55" t="str">
        <f>Tabelle3!D54</f>
        <v>PA-Behandlung pro 5 Min.</v>
      </c>
      <c r="G55">
        <f>Tabelle3!F54</f>
        <v>3</v>
      </c>
      <c r="H55">
        <f t="shared" ref="H55:J55" si="53">G55</f>
        <v>3</v>
      </c>
      <c r="I55">
        <f t="shared" si="53"/>
        <v>3</v>
      </c>
      <c r="J55">
        <f t="shared" si="53"/>
        <v>3</v>
      </c>
      <c r="K55">
        <v>0</v>
      </c>
      <c r="L55">
        <v>0</v>
      </c>
      <c r="M55" s="48">
        <v>43337</v>
      </c>
      <c r="N55" s="48">
        <v>43337</v>
      </c>
      <c r="O55">
        <v>1</v>
      </c>
      <c r="P55">
        <v>1</v>
      </c>
    </row>
    <row r="56" spans="1:16" x14ac:dyDescent="0.25">
      <c r="A56">
        <f t="shared" si="1"/>
        <v>9054</v>
      </c>
      <c r="B56">
        <v>19</v>
      </c>
      <c r="C56">
        <f>Tabelle3!C55</f>
        <v>9701</v>
      </c>
      <c r="D56" t="str">
        <f>Tabelle3!D55</f>
        <v>Mundhygieneinstruktion durch PA pro 5 Min.</v>
      </c>
      <c r="G56">
        <f>Tabelle3!F55</f>
        <v>3</v>
      </c>
      <c r="H56">
        <f t="shared" ref="H56:J56" si="54">G56</f>
        <v>3</v>
      </c>
      <c r="I56">
        <f t="shared" si="54"/>
        <v>3</v>
      </c>
      <c r="J56">
        <f t="shared" si="54"/>
        <v>3</v>
      </c>
      <c r="K56">
        <v>0</v>
      </c>
      <c r="L56">
        <v>0</v>
      </c>
      <c r="M56" s="48">
        <v>43337</v>
      </c>
      <c r="N56" s="48">
        <v>43337</v>
      </c>
      <c r="O56">
        <v>1</v>
      </c>
      <c r="P56">
        <v>1</v>
      </c>
    </row>
    <row r="57" spans="1:16" x14ac:dyDescent="0.25">
      <c r="A57">
        <f t="shared" si="1"/>
        <v>9055</v>
      </c>
      <c r="B57">
        <v>19</v>
      </c>
      <c r="C57">
        <f>Tabelle3!C56</f>
        <v>9702</v>
      </c>
      <c r="D57" t="str">
        <f>Tabelle3!D56</f>
        <v>Versäumte Sitzung PA pro 5 Min.</v>
      </c>
      <c r="G57">
        <f>Tabelle3!F56</f>
        <v>2.5</v>
      </c>
      <c r="H57">
        <f t="shared" ref="H57:J57" si="55">G57</f>
        <v>2.5</v>
      </c>
      <c r="I57">
        <f t="shared" si="55"/>
        <v>2.5</v>
      </c>
      <c r="J57">
        <f t="shared" si="55"/>
        <v>2.5</v>
      </c>
      <c r="K57">
        <v>0</v>
      </c>
      <c r="L57">
        <v>0</v>
      </c>
      <c r="M57" s="48">
        <v>43337</v>
      </c>
      <c r="N57" s="48">
        <v>43337</v>
      </c>
      <c r="O57">
        <v>1</v>
      </c>
      <c r="P57">
        <v>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328F2-167A-41CC-B84E-0FA50F7511FD}">
  <dimension ref="C1:G56"/>
  <sheetViews>
    <sheetView workbookViewId="0">
      <selection activeCell="B1" sqref="B1"/>
    </sheetView>
  </sheetViews>
  <sheetFormatPr baseColWidth="10" defaultRowHeight="15" x14ac:dyDescent="0.25"/>
  <cols>
    <col min="4" max="4" width="76.85546875" customWidth="1"/>
    <col min="5" max="5" width="44.85546875" customWidth="1"/>
  </cols>
  <sheetData>
    <row r="1" spans="3:7" x14ac:dyDescent="0.25">
      <c r="C1">
        <v>9100</v>
      </c>
      <c r="D1" t="s">
        <v>11</v>
      </c>
      <c r="E1">
        <v>0</v>
      </c>
      <c r="F1">
        <v>9</v>
      </c>
      <c r="G1">
        <v>27</v>
      </c>
    </row>
    <row r="2" spans="3:7" x14ac:dyDescent="0.25">
      <c r="C2">
        <v>9101</v>
      </c>
      <c r="D2" t="s">
        <v>12</v>
      </c>
      <c r="E2">
        <v>0</v>
      </c>
      <c r="F2">
        <v>5</v>
      </c>
      <c r="G2">
        <v>15</v>
      </c>
    </row>
    <row r="3" spans="3:7" x14ac:dyDescent="0.25">
      <c r="C3">
        <v>9102</v>
      </c>
      <c r="D3" t="s">
        <v>170</v>
      </c>
      <c r="E3" t="s">
        <v>16</v>
      </c>
      <c r="F3">
        <v>5</v>
      </c>
      <c r="G3">
        <v>15</v>
      </c>
    </row>
    <row r="4" spans="3:7" x14ac:dyDescent="0.25">
      <c r="C4">
        <v>9103</v>
      </c>
      <c r="D4" t="s">
        <v>171</v>
      </c>
      <c r="E4" t="s">
        <v>16</v>
      </c>
      <c r="F4">
        <v>5</v>
      </c>
      <c r="G4">
        <v>15</v>
      </c>
    </row>
    <row r="5" spans="3:7" x14ac:dyDescent="0.25">
      <c r="C5">
        <v>9104</v>
      </c>
      <c r="D5" t="s">
        <v>172</v>
      </c>
      <c r="E5" t="s">
        <v>16</v>
      </c>
      <c r="F5">
        <v>5</v>
      </c>
      <c r="G5">
        <v>15</v>
      </c>
    </row>
    <row r="6" spans="3:7" x14ac:dyDescent="0.25">
      <c r="C6">
        <v>9105</v>
      </c>
      <c r="D6" t="s">
        <v>26</v>
      </c>
      <c r="E6">
        <v>0</v>
      </c>
      <c r="F6">
        <v>0</v>
      </c>
      <c r="G6">
        <v>0</v>
      </c>
    </row>
    <row r="7" spans="3:7" x14ac:dyDescent="0.25">
      <c r="C7">
        <v>9106</v>
      </c>
      <c r="D7" t="s">
        <v>26</v>
      </c>
      <c r="E7">
        <v>0</v>
      </c>
      <c r="F7">
        <v>0</v>
      </c>
      <c r="G7">
        <v>0</v>
      </c>
    </row>
    <row r="8" spans="3:7" x14ac:dyDescent="0.25">
      <c r="C8">
        <v>9110</v>
      </c>
      <c r="D8" t="s">
        <v>173</v>
      </c>
      <c r="E8" t="s">
        <v>16</v>
      </c>
      <c r="F8">
        <v>5</v>
      </c>
      <c r="G8">
        <v>15</v>
      </c>
    </row>
    <row r="9" spans="3:7" x14ac:dyDescent="0.25">
      <c r="C9">
        <v>9111</v>
      </c>
      <c r="D9" t="s">
        <v>174</v>
      </c>
      <c r="E9" t="s">
        <v>16</v>
      </c>
      <c r="F9">
        <v>5</v>
      </c>
      <c r="G9">
        <v>15</v>
      </c>
    </row>
    <row r="10" spans="3:7" x14ac:dyDescent="0.25">
      <c r="C10">
        <v>9112</v>
      </c>
      <c r="D10" t="s">
        <v>175</v>
      </c>
      <c r="E10" t="s">
        <v>16</v>
      </c>
      <c r="F10">
        <v>5</v>
      </c>
      <c r="G10">
        <v>15</v>
      </c>
    </row>
    <row r="11" spans="3:7" x14ac:dyDescent="0.25">
      <c r="C11">
        <v>9113</v>
      </c>
      <c r="D11" t="s">
        <v>176</v>
      </c>
      <c r="E11" t="s">
        <v>16</v>
      </c>
      <c r="F11">
        <v>5</v>
      </c>
      <c r="G11">
        <v>15</v>
      </c>
    </row>
    <row r="12" spans="3:7" x14ac:dyDescent="0.25">
      <c r="C12">
        <v>9114</v>
      </c>
      <c r="D12" t="s">
        <v>177</v>
      </c>
      <c r="E12">
        <v>0</v>
      </c>
      <c r="F12">
        <v>0</v>
      </c>
      <c r="G12" t="s">
        <v>36</v>
      </c>
    </row>
    <row r="13" spans="3:7" x14ac:dyDescent="0.25">
      <c r="C13">
        <v>9115</v>
      </c>
      <c r="D13" t="s">
        <v>178</v>
      </c>
      <c r="E13" t="s">
        <v>16</v>
      </c>
      <c r="F13">
        <v>8</v>
      </c>
      <c r="G13">
        <v>24</v>
      </c>
    </row>
    <row r="14" spans="3:7" x14ac:dyDescent="0.25">
      <c r="C14">
        <v>9116</v>
      </c>
      <c r="D14" t="s">
        <v>179</v>
      </c>
      <c r="E14" t="s">
        <v>43</v>
      </c>
      <c r="F14">
        <v>0</v>
      </c>
      <c r="G14" t="s">
        <v>44</v>
      </c>
    </row>
    <row r="15" spans="3:7" x14ac:dyDescent="0.25">
      <c r="C15">
        <v>9200</v>
      </c>
      <c r="D15" t="s">
        <v>183</v>
      </c>
      <c r="E15" t="s">
        <v>16</v>
      </c>
      <c r="F15">
        <v>5</v>
      </c>
      <c r="G15">
        <v>15</v>
      </c>
    </row>
    <row r="16" spans="3:7" x14ac:dyDescent="0.25">
      <c r="C16">
        <v>9201</v>
      </c>
      <c r="D16" t="s">
        <v>184</v>
      </c>
      <c r="E16" t="s">
        <v>16</v>
      </c>
      <c r="F16">
        <v>7</v>
      </c>
      <c r="G16">
        <v>21</v>
      </c>
    </row>
    <row r="17" spans="3:7" x14ac:dyDescent="0.25">
      <c r="C17">
        <v>9202</v>
      </c>
      <c r="D17" t="s">
        <v>180</v>
      </c>
      <c r="E17" t="s">
        <v>16</v>
      </c>
      <c r="F17">
        <v>6</v>
      </c>
      <c r="G17">
        <v>18</v>
      </c>
    </row>
    <row r="18" spans="3:7" x14ac:dyDescent="0.25">
      <c r="C18">
        <v>9203</v>
      </c>
      <c r="D18" t="s">
        <v>181</v>
      </c>
      <c r="E18" t="s">
        <v>16</v>
      </c>
      <c r="F18">
        <v>5</v>
      </c>
      <c r="G18">
        <v>15</v>
      </c>
    </row>
    <row r="19" spans="3:7" x14ac:dyDescent="0.25">
      <c r="C19">
        <v>9204</v>
      </c>
      <c r="D19" t="s">
        <v>58</v>
      </c>
      <c r="E19">
        <v>0</v>
      </c>
      <c r="F19">
        <v>5</v>
      </c>
      <c r="G19">
        <v>15</v>
      </c>
    </row>
    <row r="20" spans="3:7" x14ac:dyDescent="0.25">
      <c r="C20">
        <v>9205</v>
      </c>
      <c r="D20" t="s">
        <v>182</v>
      </c>
      <c r="E20" t="s">
        <v>16</v>
      </c>
      <c r="F20">
        <v>5</v>
      </c>
      <c r="G20">
        <v>15</v>
      </c>
    </row>
    <row r="21" spans="3:7" x14ac:dyDescent="0.25">
      <c r="C21">
        <v>9206</v>
      </c>
      <c r="D21" t="s">
        <v>185</v>
      </c>
      <c r="E21" t="s">
        <v>16</v>
      </c>
      <c r="F21">
        <v>5</v>
      </c>
      <c r="G21">
        <v>0</v>
      </c>
    </row>
    <row r="22" spans="3:7" x14ac:dyDescent="0.25">
      <c r="C22">
        <v>9207</v>
      </c>
      <c r="D22" t="s">
        <v>186</v>
      </c>
      <c r="E22" t="s">
        <v>65</v>
      </c>
      <c r="F22">
        <v>4</v>
      </c>
      <c r="G22">
        <v>12</v>
      </c>
    </row>
    <row r="23" spans="3:7" x14ac:dyDescent="0.25">
      <c r="C23">
        <v>9208</v>
      </c>
      <c r="D23" t="s">
        <v>187</v>
      </c>
      <c r="E23" t="s">
        <v>16</v>
      </c>
      <c r="F23">
        <v>5</v>
      </c>
      <c r="G23">
        <v>15</v>
      </c>
    </row>
    <row r="24" spans="3:7" x14ac:dyDescent="0.25">
      <c r="C24">
        <v>9209</v>
      </c>
      <c r="D24" t="s">
        <v>188</v>
      </c>
      <c r="E24" t="s">
        <v>16</v>
      </c>
      <c r="F24">
        <v>5</v>
      </c>
      <c r="G24">
        <v>15</v>
      </c>
    </row>
    <row r="25" spans="3:7" x14ac:dyDescent="0.25">
      <c r="C25">
        <v>9210</v>
      </c>
      <c r="D25" t="s">
        <v>189</v>
      </c>
      <c r="E25" t="s">
        <v>16</v>
      </c>
      <c r="F25">
        <v>5</v>
      </c>
      <c r="G25">
        <v>15</v>
      </c>
    </row>
    <row r="26" spans="3:7" x14ac:dyDescent="0.25">
      <c r="C26">
        <v>9211</v>
      </c>
      <c r="D26" t="s">
        <v>190</v>
      </c>
      <c r="E26" t="s">
        <v>16</v>
      </c>
      <c r="F26">
        <v>7</v>
      </c>
      <c r="G26">
        <v>21</v>
      </c>
    </row>
    <row r="27" spans="3:7" x14ac:dyDescent="0.25">
      <c r="C27">
        <v>9212</v>
      </c>
      <c r="D27" t="s">
        <v>191</v>
      </c>
      <c r="E27" t="s">
        <v>78</v>
      </c>
      <c r="F27">
        <v>7</v>
      </c>
      <c r="G27">
        <v>21</v>
      </c>
    </row>
    <row r="28" spans="3:7" x14ac:dyDescent="0.25">
      <c r="C28">
        <v>9213</v>
      </c>
      <c r="D28" t="s">
        <v>192</v>
      </c>
      <c r="E28" t="s">
        <v>78</v>
      </c>
      <c r="F28">
        <v>10</v>
      </c>
      <c r="G28">
        <v>30</v>
      </c>
    </row>
    <row r="29" spans="3:7" x14ac:dyDescent="0.25">
      <c r="C29">
        <v>9214</v>
      </c>
      <c r="D29" t="s">
        <v>193</v>
      </c>
      <c r="E29" t="s">
        <v>84</v>
      </c>
      <c r="F29">
        <v>7</v>
      </c>
      <c r="G29">
        <v>21</v>
      </c>
    </row>
    <row r="30" spans="3:7" x14ac:dyDescent="0.25">
      <c r="C30">
        <v>9215</v>
      </c>
      <c r="D30" t="s">
        <v>194</v>
      </c>
      <c r="E30" t="s">
        <v>78</v>
      </c>
      <c r="F30">
        <v>10</v>
      </c>
      <c r="G30">
        <v>30</v>
      </c>
    </row>
    <row r="31" spans="3:7" x14ac:dyDescent="0.25">
      <c r="C31">
        <v>9216</v>
      </c>
      <c r="D31" t="s">
        <v>195</v>
      </c>
      <c r="E31" t="s">
        <v>91</v>
      </c>
      <c r="F31">
        <v>6</v>
      </c>
      <c r="G31" t="s">
        <v>92</v>
      </c>
    </row>
    <row r="32" spans="3:7" x14ac:dyDescent="0.25">
      <c r="C32">
        <v>9217</v>
      </c>
      <c r="D32" t="s">
        <v>95</v>
      </c>
      <c r="E32">
        <v>0</v>
      </c>
      <c r="F32">
        <v>0</v>
      </c>
      <c r="G32">
        <v>0</v>
      </c>
    </row>
    <row r="33" spans="3:7" x14ac:dyDescent="0.25">
      <c r="C33">
        <v>9220</v>
      </c>
      <c r="D33" t="s">
        <v>97</v>
      </c>
      <c r="E33">
        <v>0</v>
      </c>
      <c r="F33">
        <v>0</v>
      </c>
      <c r="G33">
        <v>350</v>
      </c>
    </row>
    <row r="34" spans="3:7" x14ac:dyDescent="0.25">
      <c r="C34">
        <v>9221</v>
      </c>
      <c r="D34" t="s">
        <v>196</v>
      </c>
      <c r="E34" t="s">
        <v>16</v>
      </c>
      <c r="F34">
        <v>12</v>
      </c>
      <c r="G34">
        <v>36</v>
      </c>
    </row>
    <row r="35" spans="3:7" x14ac:dyDescent="0.25">
      <c r="C35">
        <v>9222</v>
      </c>
      <c r="D35" t="s">
        <v>197</v>
      </c>
      <c r="E35" t="s">
        <v>102</v>
      </c>
      <c r="F35">
        <v>0</v>
      </c>
      <c r="G35">
        <v>800</v>
      </c>
    </row>
    <row r="36" spans="3:7" x14ac:dyDescent="0.25">
      <c r="C36">
        <v>9223</v>
      </c>
      <c r="D36" t="s">
        <v>198</v>
      </c>
      <c r="E36" t="s">
        <v>16</v>
      </c>
      <c r="F36">
        <v>5</v>
      </c>
      <c r="G36">
        <v>15</v>
      </c>
    </row>
    <row r="37" spans="3:7" x14ac:dyDescent="0.25">
      <c r="C37">
        <v>9224</v>
      </c>
      <c r="D37" t="s">
        <v>199</v>
      </c>
      <c r="E37" t="s">
        <v>78</v>
      </c>
      <c r="F37">
        <v>0</v>
      </c>
      <c r="G37">
        <v>60</v>
      </c>
    </row>
    <row r="38" spans="3:7" x14ac:dyDescent="0.25">
      <c r="C38">
        <v>9225</v>
      </c>
      <c r="D38" t="s">
        <v>200</v>
      </c>
      <c r="E38" t="s">
        <v>16</v>
      </c>
      <c r="F38">
        <v>5</v>
      </c>
      <c r="G38">
        <v>15</v>
      </c>
    </row>
    <row r="39" spans="3:7" x14ac:dyDescent="0.25">
      <c r="C39">
        <v>9226</v>
      </c>
      <c r="D39" t="s">
        <v>201</v>
      </c>
      <c r="E39" t="s">
        <v>16</v>
      </c>
      <c r="F39">
        <v>0</v>
      </c>
      <c r="G39" t="s">
        <v>111</v>
      </c>
    </row>
    <row r="40" spans="3:7" x14ac:dyDescent="0.25">
      <c r="C40">
        <v>9300</v>
      </c>
      <c r="D40" t="s">
        <v>202</v>
      </c>
      <c r="E40" t="s">
        <v>16</v>
      </c>
      <c r="F40">
        <v>4</v>
      </c>
      <c r="G40">
        <v>12</v>
      </c>
    </row>
    <row r="41" spans="3:7" x14ac:dyDescent="0.25">
      <c r="C41">
        <v>9301</v>
      </c>
      <c r="D41" t="s">
        <v>203</v>
      </c>
      <c r="E41" t="s">
        <v>16</v>
      </c>
      <c r="F41">
        <v>6</v>
      </c>
      <c r="G41">
        <v>18</v>
      </c>
    </row>
    <row r="42" spans="3:7" x14ac:dyDescent="0.25">
      <c r="C42">
        <v>9302</v>
      </c>
      <c r="D42" t="s">
        <v>204</v>
      </c>
      <c r="E42" t="s">
        <v>16</v>
      </c>
      <c r="F42">
        <v>6</v>
      </c>
      <c r="G42">
        <v>18</v>
      </c>
    </row>
    <row r="43" spans="3:7" x14ac:dyDescent="0.25">
      <c r="C43">
        <v>9303</v>
      </c>
      <c r="D43" t="s">
        <v>205</v>
      </c>
      <c r="E43" t="s">
        <v>16</v>
      </c>
      <c r="F43">
        <v>5</v>
      </c>
      <c r="G43">
        <v>15</v>
      </c>
    </row>
    <row r="44" spans="3:7" x14ac:dyDescent="0.25">
      <c r="C44">
        <v>9304</v>
      </c>
      <c r="D44" t="s">
        <v>206</v>
      </c>
      <c r="E44" t="s">
        <v>16</v>
      </c>
      <c r="F44">
        <v>5</v>
      </c>
      <c r="G44">
        <v>15</v>
      </c>
    </row>
    <row r="45" spans="3:7" x14ac:dyDescent="0.25">
      <c r="C45">
        <v>9305</v>
      </c>
      <c r="D45" t="s">
        <v>207</v>
      </c>
      <c r="E45" t="s">
        <v>16</v>
      </c>
      <c r="F45">
        <v>5</v>
      </c>
      <c r="G45">
        <v>15</v>
      </c>
    </row>
    <row r="46" spans="3:7" x14ac:dyDescent="0.25">
      <c r="C46">
        <v>9306</v>
      </c>
      <c r="D46" t="s">
        <v>208</v>
      </c>
      <c r="E46" t="s">
        <v>16</v>
      </c>
      <c r="F46">
        <v>5</v>
      </c>
      <c r="G46">
        <v>15</v>
      </c>
    </row>
    <row r="47" spans="3:7" x14ac:dyDescent="0.25">
      <c r="C47">
        <v>9400</v>
      </c>
      <c r="D47" t="s">
        <v>130</v>
      </c>
      <c r="E47">
        <v>0</v>
      </c>
      <c r="F47">
        <v>0</v>
      </c>
      <c r="G47" t="s">
        <v>131</v>
      </c>
    </row>
    <row r="48" spans="3:7" x14ac:dyDescent="0.25">
      <c r="C48">
        <v>9401</v>
      </c>
      <c r="D48" t="s">
        <v>26</v>
      </c>
      <c r="E48">
        <v>0</v>
      </c>
      <c r="F48">
        <v>0</v>
      </c>
      <c r="G48">
        <v>0</v>
      </c>
    </row>
    <row r="49" spans="3:7" x14ac:dyDescent="0.25">
      <c r="C49">
        <v>9500</v>
      </c>
      <c r="D49" t="s">
        <v>135</v>
      </c>
      <c r="E49">
        <v>0</v>
      </c>
      <c r="F49">
        <v>0</v>
      </c>
      <c r="G49" t="s">
        <v>131</v>
      </c>
    </row>
    <row r="50" spans="3:7" x14ac:dyDescent="0.25">
      <c r="C50">
        <v>9501</v>
      </c>
      <c r="D50" t="s">
        <v>26</v>
      </c>
      <c r="E50">
        <v>0</v>
      </c>
      <c r="F50">
        <v>0</v>
      </c>
      <c r="G50">
        <v>0</v>
      </c>
    </row>
    <row r="51" spans="3:7" x14ac:dyDescent="0.25">
      <c r="C51">
        <v>9600</v>
      </c>
      <c r="D51" t="s">
        <v>209</v>
      </c>
      <c r="E51" t="s">
        <v>43</v>
      </c>
      <c r="F51">
        <v>3</v>
      </c>
      <c r="G51">
        <v>9</v>
      </c>
    </row>
    <row r="52" spans="3:7" x14ac:dyDescent="0.25">
      <c r="C52">
        <v>9601</v>
      </c>
      <c r="D52" t="s">
        <v>210</v>
      </c>
      <c r="E52" t="s">
        <v>43</v>
      </c>
      <c r="F52">
        <v>3</v>
      </c>
      <c r="G52">
        <v>9</v>
      </c>
    </row>
    <row r="53" spans="3:7" x14ac:dyDescent="0.25">
      <c r="C53">
        <v>9602</v>
      </c>
      <c r="D53" t="s">
        <v>143</v>
      </c>
      <c r="E53">
        <v>0</v>
      </c>
      <c r="F53">
        <v>11</v>
      </c>
      <c r="G53">
        <v>33</v>
      </c>
    </row>
    <row r="54" spans="3:7" x14ac:dyDescent="0.25">
      <c r="C54">
        <v>9700</v>
      </c>
      <c r="D54" t="s">
        <v>211</v>
      </c>
      <c r="E54" t="s">
        <v>146</v>
      </c>
      <c r="F54">
        <v>3</v>
      </c>
      <c r="G54">
        <v>9</v>
      </c>
    </row>
    <row r="55" spans="3:7" x14ac:dyDescent="0.25">
      <c r="C55">
        <v>9701</v>
      </c>
      <c r="D55" t="s">
        <v>212</v>
      </c>
      <c r="E55" t="s">
        <v>146</v>
      </c>
      <c r="F55">
        <v>3</v>
      </c>
      <c r="G55">
        <v>9</v>
      </c>
    </row>
    <row r="56" spans="3:7" x14ac:dyDescent="0.25">
      <c r="C56">
        <v>9702</v>
      </c>
      <c r="D56" t="s">
        <v>213</v>
      </c>
      <c r="E56" t="s">
        <v>146</v>
      </c>
      <c r="F56">
        <v>2.5</v>
      </c>
      <c r="G56">
        <v>7.5</v>
      </c>
    </row>
  </sheetData>
  <sortState ref="A1:H221">
    <sortCondition ref="C1:C221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</dc:creator>
  <cp:lastModifiedBy>Stefan Hutter</cp:lastModifiedBy>
  <dcterms:created xsi:type="dcterms:W3CDTF">2018-08-25T06:31:03Z</dcterms:created>
  <dcterms:modified xsi:type="dcterms:W3CDTF">2018-08-25T07:01:28Z</dcterms:modified>
</cp:coreProperties>
</file>